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2"/>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01588E2D-20EF-47E4-897E-24E971A6F032}" xr6:coauthVersionLast="36" xr6:coauthVersionMax="36" xr10:uidLastSave="{00000000-0000-0000-0000-000000000000}"/>
  <bookViews>
    <workbookView xWindow="0" yWindow="0" windowWidth="28935" windowHeight="28245" tabRatio="662" xr2:uid="{6195AEA3-7952-4EEA-B884-F9F725B826D2}"/>
  </bookViews>
  <sheets>
    <sheet name="インストール手順" sheetId="1" r:id="rId1"/>
    <sheet name="パッケージ" sheetId="9" r:id="rId2"/>
    <sheet name="(参考)初期パッケージリスト" sheetId="2" r:id="rId3"/>
    <sheet name="論理図TypeA" sheetId="3" r:id="rId4"/>
    <sheet name="論理図TypeB" sheetId="4" r:id="rId5"/>
    <sheet name="論理図TypeC" sheetId="7" r:id="rId6"/>
    <sheet name="論理図TypeD" sheetId="6" r:id="rId7"/>
    <sheet name="論理図TypeE" sheetId="5" r:id="rId8"/>
    <sheet name="論理図TypeF" sheetId="8" r:id="rId9"/>
  </sheets>
  <definedNames>
    <definedName name="_xlnm._FilterDatabase" localSheetId="2" hidden="1">'(参考)初期パッケージリスト'!$A$1:$D$627</definedName>
    <definedName name="_xlnm._FilterDatabase" localSheetId="0" hidden="1">インストール手順!$A$1:$V$8792</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33" i="1" l="1"/>
  <c r="P32" i="1"/>
  <c r="P73" i="1"/>
  <c r="P76" i="1"/>
  <c r="B6961" i="1"/>
  <c r="B6960" i="1"/>
  <c r="B6959" i="1"/>
  <c r="B6958" i="1"/>
  <c r="B6957" i="1"/>
  <c r="B6956" i="1"/>
  <c r="P75" i="1"/>
  <c r="P74" i="1"/>
  <c r="P78" i="1"/>
  <c r="P77" i="1"/>
  <c r="P30" i="1"/>
  <c r="P59" i="1"/>
  <c r="P55" i="1"/>
  <c r="P49" i="1"/>
  <c r="P51" i="1"/>
  <c r="B6920" i="1"/>
  <c r="B6919" i="1"/>
  <c r="B6918" i="1"/>
  <c r="P36" i="1"/>
  <c r="P35" i="1"/>
  <c r="P34" i="1"/>
  <c r="P70" i="1"/>
  <c r="P63" i="1" l="1"/>
  <c r="B6952" i="1"/>
  <c r="B6951" i="1"/>
  <c r="B6950" i="1"/>
  <c r="B6949" i="1"/>
  <c r="B6948" i="1"/>
  <c r="B6947" i="1"/>
  <c r="P68" i="1"/>
  <c r="P67" i="1"/>
  <c r="P66" i="1"/>
  <c r="P65" i="1"/>
  <c r="P64" i="1"/>
  <c r="P57" i="1"/>
  <c r="P56" i="1"/>
  <c r="B6967" i="1"/>
  <c r="B6966" i="1"/>
  <c r="B6965" i="1"/>
  <c r="B6964" i="1"/>
  <c r="B6963" i="1"/>
  <c r="B6962" i="1"/>
  <c r="B6955" i="1"/>
  <c r="B6954" i="1"/>
  <c r="B6953" i="1"/>
  <c r="B6945" i="1"/>
  <c r="B6944" i="1"/>
  <c r="B6943" i="1"/>
  <c r="B6942" i="1"/>
  <c r="B6941" i="1"/>
  <c r="B6940" i="1"/>
  <c r="B6939" i="1"/>
  <c r="B6938" i="1"/>
  <c r="B6937" i="1"/>
  <c r="B6936" i="1"/>
  <c r="B6935" i="1"/>
  <c r="B6934" i="1"/>
  <c r="B6933" i="1"/>
  <c r="B6932" i="1"/>
  <c r="B6931" i="1"/>
  <c r="B6930" i="1"/>
  <c r="B6929" i="1"/>
  <c r="B6928" i="1"/>
  <c r="B6927" i="1"/>
  <c r="B6926" i="1"/>
  <c r="B6925" i="1"/>
  <c r="B6924" i="1"/>
  <c r="B6923" i="1"/>
  <c r="B6922" i="1"/>
  <c r="B6921" i="1"/>
  <c r="B6915" i="1"/>
  <c r="B6917" i="1"/>
  <c r="B6916" i="1"/>
  <c r="F96" i="1"/>
  <c r="F95" i="1"/>
  <c r="P72" i="1"/>
  <c r="P84" i="1"/>
  <c r="P83" i="1"/>
  <c r="P82" i="1"/>
  <c r="P81" i="1"/>
  <c r="P80" i="1"/>
  <c r="P79" i="1"/>
  <c r="P52" i="1"/>
  <c r="P58" i="1"/>
  <c r="F101" i="1"/>
  <c r="F93" i="1"/>
  <c r="F100" i="1"/>
  <c r="F92" i="1"/>
  <c r="F99" i="1"/>
  <c r="F91" i="1"/>
  <c r="F98" i="1"/>
  <c r="F94" i="1" s="1"/>
  <c r="F90" i="1"/>
  <c r="B8675" i="1" s="1"/>
  <c r="F97" i="1"/>
  <c r="F89" i="1"/>
  <c r="F87" i="1"/>
  <c r="F86" i="1"/>
  <c r="P54" i="1"/>
  <c r="P37" i="1"/>
  <c r="P46" i="1"/>
  <c r="P45" i="1"/>
  <c r="P44" i="1"/>
  <c r="P43" i="1"/>
  <c r="P42" i="1"/>
  <c r="P40" i="1"/>
  <c r="P41" i="1"/>
  <c r="P39" i="1"/>
  <c r="P38" i="1"/>
  <c r="B8768" i="1"/>
  <c r="B8706" i="1"/>
  <c r="B8705" i="1"/>
  <c r="B8690" i="1"/>
  <c r="B8689" i="1"/>
  <c r="B8654" i="1"/>
  <c r="B8653" i="1"/>
  <c r="B558" i="1"/>
  <c r="B557" i="1"/>
  <c r="B553" i="1"/>
  <c r="B507" i="1"/>
  <c r="B543" i="1"/>
  <c r="B489" i="1"/>
  <c r="B370" i="1"/>
  <c r="B435" i="1"/>
  <c r="B332" i="1"/>
  <c r="P53" i="1"/>
  <c r="B195" i="1" l="1"/>
  <c r="M263" i="1"/>
  <c r="B193" i="1"/>
  <c r="M188" i="1"/>
  <c r="Y17" i="8" l="1"/>
  <c r="V17" i="8"/>
  <c r="AC9" i="8"/>
  <c r="Z9" i="8"/>
  <c r="AC8" i="8"/>
  <c r="Z8" i="8"/>
  <c r="AC7" i="8"/>
  <c r="Z7" i="8"/>
  <c r="AC6" i="8"/>
  <c r="Z6" i="8"/>
  <c r="AC5" i="8"/>
  <c r="Z5" i="8"/>
  <c r="V5" i="8"/>
  <c r="Q17" i="8"/>
  <c r="D17" i="8"/>
  <c r="K15" i="8"/>
  <c r="N12" i="8"/>
  <c r="G12" i="8"/>
  <c r="P11" i="8"/>
  <c r="D11" i="8"/>
  <c r="N9" i="8"/>
  <c r="G9" i="8"/>
  <c r="J8" i="8"/>
  <c r="K7" i="8"/>
  <c r="Q5" i="8"/>
  <c r="D5" i="8"/>
  <c r="AC9" i="7"/>
  <c r="AC8" i="7"/>
  <c r="AC7" i="7"/>
  <c r="AC6" i="7"/>
  <c r="AC5" i="7"/>
  <c r="Y17" i="7"/>
  <c r="V17" i="7"/>
  <c r="Z9" i="7"/>
  <c r="Z8" i="7"/>
  <c r="Z7" i="7"/>
  <c r="Z6" i="7"/>
  <c r="Z5" i="7"/>
  <c r="V5" i="7"/>
  <c r="Q17" i="7"/>
  <c r="D17" i="7"/>
  <c r="K15" i="7"/>
  <c r="P11" i="7"/>
  <c r="D11" i="7"/>
  <c r="J8" i="7"/>
  <c r="K7" i="7"/>
  <c r="Q5" i="7"/>
  <c r="M5" i="7"/>
  <c r="H5" i="7"/>
  <c r="D5" i="7"/>
  <c r="N10" i="6"/>
  <c r="G10" i="6"/>
  <c r="Y17" i="6"/>
  <c r="V17" i="6"/>
  <c r="Q17" i="6"/>
  <c r="D17" i="6"/>
  <c r="K15" i="6"/>
  <c r="J14" i="6"/>
  <c r="P11" i="6"/>
  <c r="D11" i="6"/>
  <c r="AC9" i="6"/>
  <c r="Z9" i="6"/>
  <c r="AC8" i="6"/>
  <c r="Z8" i="6"/>
  <c r="AC7" i="6"/>
  <c r="Z7" i="6"/>
  <c r="K7" i="6"/>
  <c r="AC6" i="6"/>
  <c r="Z6" i="6"/>
  <c r="AC5" i="6"/>
  <c r="Z5" i="6"/>
  <c r="V5" i="6"/>
  <c r="Q5" i="6"/>
  <c r="L8" i="6"/>
  <c r="I8" i="6"/>
  <c r="D5" i="6"/>
  <c r="N9" i="5"/>
  <c r="N12" i="5"/>
  <c r="G12" i="5"/>
  <c r="G9" i="5"/>
  <c r="Y17" i="5"/>
  <c r="Q17" i="5"/>
  <c r="D17" i="5"/>
  <c r="K15" i="5"/>
  <c r="P11" i="5"/>
  <c r="D11" i="5"/>
  <c r="AC9" i="5"/>
  <c r="Z9" i="5"/>
  <c r="AC8" i="5"/>
  <c r="Z8" i="5"/>
  <c r="J8" i="5"/>
  <c r="AC7" i="5"/>
  <c r="Z7" i="5"/>
  <c r="K7" i="5"/>
  <c r="AC6" i="5"/>
  <c r="Z6" i="5"/>
  <c r="AC5" i="5"/>
  <c r="Z5" i="5"/>
  <c r="V5" i="5"/>
  <c r="Q5" i="5"/>
  <c r="D5" i="5"/>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7965" i="1"/>
  <c r="P71" i="1"/>
  <c r="B8749" i="1"/>
  <c r="B8678" i="1"/>
  <c r="P31" i="1"/>
  <c r="M264" i="1"/>
  <c r="P50" i="1"/>
  <c r="P61" i="1" l="1"/>
  <c r="P60" i="1"/>
  <c r="P48" i="1"/>
  <c r="P47" i="1"/>
  <c r="B8750" i="1" l="1"/>
  <c r="B8698"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86C9538-1046-4420-8915-2B00DB37FBFD}" keepAlive="1" name="クエリ - 新しいテキスト ドキュメント" description="ブック内の '新しいテキスト ドキュメント' クエリへの接続です。" type="5" refreshedVersion="6" background="1">
    <dbPr connection="Provider=Microsoft.Mashup.OleDb.1;Data Source=$Workbook$;Location=新しいテキスト ドキュメント;Extended Properties=&quot;&quot;" command="SELECT * FROM [新しいテキスト ドキュメント]"/>
  </connection>
</connections>
</file>

<file path=xl/sharedStrings.xml><?xml version="1.0" encoding="utf-8"?>
<sst xmlns="http://schemas.openxmlformats.org/spreadsheetml/2006/main" count="14278" uniqueCount="7329">
  <si>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</si>
  <si>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</si>
  <si>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</si>
  <si>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</si>
  <si>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</si>
  <si>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</si>
  <si>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</si>
  <si>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</si>
  <si>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</si>
  <si>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</si>
  <si>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</si>
  <si>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</si>
  <si>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</si>
  <si>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</si>
  <si>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</si>
  <si>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</si>
  <si>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</si>
  <si>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</si>
  <si>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</si>
  <si>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</si>
  <si>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</si>
  <si>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</si>
  <si>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</si>
  <si>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</si>
  <si>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</si>
  <si>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</si>
  <si>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</si>
  <si>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</si>
  <si>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</si>
  <si>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インストーラー: V1004253-01.iso (Oracle Linux 8.3)</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</si>
  <si>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</si>
  <si>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</si>
  <si>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</si>
  <si>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</si>
  <si>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</si>
  <si>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</si>
  <si>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</si>
  <si>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</si>
  <si>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</si>
  <si>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</si>
  <si>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</si>
  <si>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</si>
  <si>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</si>
  <si>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sed -i -e 's/^\tid = .*$/\tid = "000000-0000-0000-0000-0000-0000-000001"/' vg0.cfg</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</si>
  <si>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</si>
  <si>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</si>
  <si>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</si>
  <si>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</si>
  <si>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</si>
  <si>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</si>
  <si>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</si>
  <si>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</si>
  <si>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</si>
  <si>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cryptsetup luksClose luks-root</t>
  </si>
  <si>
    <t>cryptsetup luksClose luks-backup</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</si>
  <si>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</si>
  <si>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</si>
  <si>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</si>
  <si>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</si>
  <si>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</si>
  <si>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</si>
  <si>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</si>
  <si>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</si>
  <si>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</si>
  <si>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</si>
  <si>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</si>
  <si>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</si>
  <si>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</si>
  <si>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</si>
  <si>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</si>
  <si>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</si>
  <si>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</si>
  <si>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</si>
  <si>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</si>
  <si>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</si>
  <si>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</si>
  <si>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</si>
  <si>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</si>
  <si>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</si>
  <si>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</si>
  <si>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mkdir -p /mnt/sysroot/backup/common/lvm/</t>
  </si>
  <si>
    <t>cd /mnt/sysroot/</t>
  </si>
  <si>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</si>
  <si>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</si>
  <si>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</si>
  <si>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</si>
  <si>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</si>
  <si>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</si>
  <si>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</si>
  <si>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</si>
  <si>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</si>
  <si>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</si>
  <si>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</si>
  <si>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</si>
  <si>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</si>
  <si>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</si>
  <si>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cat /etc/default/useradd</t>
  </si>
  <si>
    <t># wheel グループに所属するユーザに sudo 実行権限付与</t>
  </si>
  <si>
    <t># 秘密鍵をローカルにコピー後、「shred」コマンドで削除</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</si>
  <si>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</si>
  <si>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</si>
  <si>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</si>
  <si>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</si>
  <si>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</si>
  <si>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</si>
  <si>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</si>
  <si>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</si>
  <si>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</si>
  <si>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</si>
  <si>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</si>
  <si>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</si>
  <si>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 コピーしたインストーラを参照できるようにする。</t>
    <rPh sb="14" eb="16">
      <t>サンショウ</t>
    </rPh>
    <phoneticPr fontId="1"/>
  </si>
  <si>
    <t>sudo cp /etc/fstab{,_$(date "+%Y%m%d_%H%M%S")~}</t>
  </si>
  <si>
    <t>for i in $(ls /etc/yum.repos.d/*.repo)</t>
  </si>
  <si>
    <t xml:space="preserve">  sudo cp {$i,${i}_$(date "+%Y%m%d_%H%M%S")~}</t>
  </si>
  <si>
    <t xml:space="preserve">  sudo sed -i -e '/^enabled=/d' $i</t>
  </si>
  <si>
    <t xml:space="preserve">  sudo sed -i -e '/^\[/a enabled=0' $i</t>
  </si>
  <si>
    <t>cat &lt;&lt; 'EOF' | sudo tee /etc/yum.repos.d/media.repo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</si>
  <si>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</si>
  <si>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</si>
  <si>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</si>
  <si>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</si>
  <si>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</si>
  <si>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</si>
  <si>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</si>
  <si>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</si>
  <si>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</si>
  <si>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</si>
  <si>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</si>
  <si>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</si>
  <si>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</si>
  <si>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</si>
  <si>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</si>
  <si>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</si>
  <si>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</si>
  <si>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</si>
  <si>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</si>
  <si>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</si>
  <si>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</si>
  <si>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</si>
  <si>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</si>
  <si>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</si>
  <si>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</si>
  <si>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</si>
  <si>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</si>
  <si>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</si>
  <si>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</si>
  <si>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</si>
  <si>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</si>
  <si>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</si>
  <si>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</si>
  <si>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</si>
  <si>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</si>
  <si>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</si>
  <si>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</si>
  <si>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</si>
  <si>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</si>
  <si>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</si>
  <si>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</si>
  <si>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</si>
  <si>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</si>
  <si>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</si>
  <si>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</si>
  <si>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</si>
  <si>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</si>
  <si>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</si>
  <si>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</si>
  <si>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</si>
  <si>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</si>
  <si>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</si>
  <si>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</si>
  <si>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</si>
  <si>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</si>
  <si>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</si>
  <si>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</si>
  <si>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</si>
  <si>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</si>
  <si>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</si>
  <si>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</si>
  <si>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</si>
  <si>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</si>
  <si>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</si>
  <si>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</si>
  <si>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</si>
  <si>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</si>
  <si>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</si>
  <si>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</si>
  <si>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</si>
  <si>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</si>
  <si>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</si>
  <si>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</si>
  <si>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</si>
  <si>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</si>
  <si>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</si>
  <si>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</si>
  <si>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</si>
  <si>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</si>
  <si>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</si>
  <si>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</si>
  <si>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</si>
  <si>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</si>
  <si>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</si>
  <si>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</si>
  <si>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</si>
  <si>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</si>
  <si>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</si>
  <si>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</si>
  <si>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</si>
  <si>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</si>
  <si>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</si>
  <si>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</si>
  <si>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</si>
  <si>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</si>
  <si>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</si>
  <si>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</si>
  <si>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</si>
  <si>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</si>
  <si>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</si>
  <si>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</si>
  <si>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</si>
  <si>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</si>
  <si>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</si>
  <si>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</si>
  <si>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</si>
  <si>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</si>
  <si>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</si>
  <si>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</si>
  <si>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cryptsetup luksOpen UUID="00000000-0001-0002-0000-000000000001" luks-root</t>
  </si>
  <si>
    <t>cd /sysroot</t>
  </si>
  <si>
    <t>echo 1 &gt; /proc/sys/kernel/sysrq; echo b &gt; /proc/sysrq-trigger</t>
  </si>
  <si>
    <t># この後、OSにログインしてから、古いバックアップを消す、HA構成の相手方にバックアップをコピーする等の手順が続く</t>
  </si>
  <si>
    <r>
      <t xml:space="preserve"># </t>
    </r>
    <r>
      <rPr>
        <b/>
        <sz val="11"/>
        <color rgb="FF0000FF"/>
        <rFont val="游ゴシック"/>
        <family val="3"/>
        <charset val="128"/>
        <scheme val="minor"/>
      </rPr>
      <t>****************************************************************************************************</t>
    </r>
    <phoneticPr fontId="1"/>
  </si>
  <si>
    <t># / パーティションと swap のUUID変更</t>
  </si>
  <si>
    <t># Luks入力モードにsshログインする</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</si>
  <si>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</si>
  <si>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</si>
  <si>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</si>
  <si>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</si>
  <si>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cat /etc/sysconfig/kernel</t>
  </si>
  <si>
    <t>sudo cp /etc/sysconfig/kernel{,_$(date "+%Y%m%d_%H%M%S")~}</t>
  </si>
  <si>
    <t>sudo sed -i -e 's/^DEFAULTKERNEL=.*$/DEFAULTKERNEL=kernel-core/' /etc/sysconfig/kernel</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</si>
  <si>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</si>
  <si>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</si>
  <si>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</si>
  <si>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</si>
  <si>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</si>
  <si>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</si>
  <si>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</si>
  <si>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</si>
  <si>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sudo grubby --set-default=$KVER</t>
  </si>
  <si>
    <t>uname -a</t>
  </si>
  <si>
    <t>sudo dnf remove -y kernel-uek</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</si>
  <si>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</si>
  <si>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</si>
  <si>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</si>
  <si>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</si>
  <si>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</si>
  <si>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</si>
  <si>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</si>
  <si>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</si>
  <si>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</si>
  <si>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</si>
  <si>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</si>
  <si>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</si>
  <si>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</si>
  <si>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</si>
  <si>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</si>
  <si>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</si>
  <si>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</si>
  <si>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</si>
  <si>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</si>
  <si>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</si>
  <si>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</si>
  <si>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</si>
  <si>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</si>
  <si>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</si>
  <si>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</si>
  <si>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</si>
  <si>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</si>
  <si>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</si>
  <si>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</si>
  <si>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</si>
  <si>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</si>
  <si>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</si>
  <si>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</si>
  <si>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</si>
  <si>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</si>
  <si>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</si>
  <si>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</si>
  <si>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</si>
  <si>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</si>
  <si>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</si>
  <si>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</si>
  <si>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</si>
  <si>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</si>
  <si>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</si>
  <si>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</si>
  <si>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</si>
  <si>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</si>
  <si>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</si>
  <si>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</si>
  <si>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</si>
  <si>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</si>
  <si>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</si>
  <si>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</si>
  <si>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</si>
  <si>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</si>
  <si>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</si>
  <si>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</si>
  <si>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</si>
  <si>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</si>
  <si>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</si>
  <si>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</si>
  <si>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</si>
  <si>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</si>
  <si>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</si>
  <si>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</si>
  <si>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</si>
  <si>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</si>
  <si>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</si>
  <si>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</si>
  <si>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</si>
  <si>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</si>
  <si>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</si>
  <si>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</si>
  <si>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</si>
  <si>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</si>
  <si>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</si>
  <si>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</si>
  <si>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</si>
  <si>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</si>
  <si>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</si>
  <si>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</si>
  <si>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</si>
  <si>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</si>
  <si>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</si>
  <si>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</si>
  <si>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</si>
  <si>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</si>
  <si>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</si>
  <si>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</si>
  <si>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</si>
  <si>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</si>
  <si>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</si>
  <si>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</si>
  <si>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</si>
  <si>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</si>
  <si>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</si>
  <si>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</si>
  <si>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</si>
  <si>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</si>
  <si>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</si>
  <si>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</si>
  <si>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</si>
  <si>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</si>
  <si>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</si>
  <si>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</si>
  <si>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</si>
  <si>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</si>
  <si>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</si>
  <si>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</si>
  <si>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</si>
  <si>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</si>
  <si>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</si>
  <si>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</si>
  <si>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</si>
  <si>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</si>
  <si>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</si>
  <si>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</si>
  <si>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</si>
  <si>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</si>
  <si>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</si>
  <si>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</si>
  <si>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</si>
  <si>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</si>
  <si>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</si>
  <si>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</si>
  <si>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</si>
  <si>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</si>
  <si>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</si>
  <si>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</si>
  <si>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</si>
  <si>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</si>
  <si>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</si>
  <si>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</si>
  <si>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</si>
  <si>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</si>
  <si>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</si>
  <si>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</si>
  <si>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</si>
  <si>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</si>
  <si>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</si>
  <si>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</si>
  <si>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</si>
  <si>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</si>
  <si>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</si>
  <si>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</si>
  <si>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</si>
  <si>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</si>
  <si>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</si>
  <si>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</si>
  <si>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</si>
  <si>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</si>
  <si>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</si>
  <si>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</si>
  <si>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</si>
  <si>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</si>
  <si>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</si>
  <si>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</si>
  <si>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</si>
  <si>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</si>
  <si>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</si>
  <si>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</si>
  <si>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</si>
  <si>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</si>
  <si>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</si>
  <si>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</si>
  <si>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</si>
  <si>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</si>
  <si>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</si>
  <si>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</si>
  <si>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</si>
  <si>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</si>
  <si>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</si>
  <si>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</si>
  <si>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</si>
  <si>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</si>
  <si>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</si>
  <si>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</si>
  <si>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</si>
  <si>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</si>
  <si>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</si>
  <si>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</si>
  <si>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</si>
  <si>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</si>
  <si>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</si>
  <si>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</si>
  <si>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</si>
  <si>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</si>
  <si>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</si>
  <si>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</si>
  <si>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</si>
  <si>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</si>
  <si>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</si>
  <si>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</si>
  <si>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</si>
  <si>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</si>
  <si>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</si>
  <si>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</si>
  <si>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</si>
  <si>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</si>
  <si>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</si>
  <si>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</si>
  <si>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</si>
  <si>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</si>
  <si>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</si>
  <si>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</si>
  <si>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</si>
  <si>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</si>
  <si>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</si>
  <si>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</si>
  <si>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</si>
  <si>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</si>
  <si>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</si>
  <si>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</si>
  <si>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</si>
  <si>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</si>
  <si>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</si>
  <si>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</si>
  <si>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</si>
  <si>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</si>
  <si>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</si>
  <si>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</si>
  <si>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</si>
  <si>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</si>
  <si>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</si>
  <si>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</si>
  <si>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</si>
  <si>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</si>
  <si>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</si>
  <si>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</si>
  <si>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</si>
  <si>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</si>
  <si>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</si>
  <si>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</si>
  <si>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</si>
  <si>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</si>
  <si>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</si>
  <si>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</si>
  <si>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</si>
  <si>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</si>
  <si>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</si>
  <si>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</si>
  <si>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</si>
  <si>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</si>
  <si>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</si>
  <si>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</si>
  <si>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</si>
  <si>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</si>
  <si>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</si>
  <si>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</si>
  <si>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</si>
  <si>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</si>
  <si>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</si>
  <si>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</si>
  <si>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</si>
  <si>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</si>
  <si>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</si>
  <si>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</si>
  <si>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</si>
  <si>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</si>
  <si>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</si>
  <si>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</si>
  <si>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</si>
  <si>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</si>
  <si>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</si>
  <si>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</si>
  <si>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</si>
  <si>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</si>
  <si>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</si>
  <si>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</si>
  <si>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</si>
  <si>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</si>
  <si>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</si>
  <si>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</si>
  <si>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</si>
  <si>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</si>
  <si>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</si>
  <si>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</si>
  <si>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</si>
  <si>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</si>
  <si>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</si>
  <si>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</si>
  <si>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</si>
  <si>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</si>
  <si>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</si>
  <si>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</si>
  <si>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</si>
  <si>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</si>
  <si>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</si>
  <si>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</si>
  <si>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</si>
  <si>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</si>
  <si>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</si>
  <si>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</si>
  <si>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</si>
  <si>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</si>
  <si>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</si>
  <si>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</si>
  <si>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</si>
  <si>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</si>
  <si>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</si>
  <si>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</si>
  <si>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</si>
  <si>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</si>
  <si>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</si>
  <si>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</si>
  <si>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</si>
  <si>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</si>
  <si>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</si>
  <si>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</si>
  <si>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</si>
  <si>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</si>
  <si>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</si>
  <si>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</si>
  <si>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</si>
  <si>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</si>
  <si>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</si>
  <si>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</si>
  <si>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</si>
  <si>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</si>
  <si>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</si>
  <si>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</si>
  <si>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</si>
  <si>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</si>
  <si>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</si>
  <si>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</si>
  <si>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</si>
  <si>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</si>
  <si>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</si>
  <si>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</si>
  <si>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</si>
  <si>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</si>
  <si>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</si>
  <si>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</si>
  <si>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</si>
  <si>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</si>
  <si>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</si>
  <si>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</si>
  <si>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</si>
  <si>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</si>
  <si>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</si>
  <si>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</si>
  <si>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</si>
  <si>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</si>
  <si>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</si>
  <si>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</si>
  <si>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</si>
  <si>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</si>
  <si>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</si>
  <si>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</si>
  <si>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</si>
  <si>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</si>
  <si>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</si>
  <si>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</si>
  <si>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</si>
  <si>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</si>
  <si>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</si>
  <si>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</si>
  <si>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</si>
  <si>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</si>
  <si>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</si>
  <si>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</si>
  <si>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</si>
  <si>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</si>
  <si>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</si>
  <si>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</si>
  <si>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</si>
  <si>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</si>
  <si>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</si>
  <si>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</si>
  <si>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</si>
  <si>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</si>
  <si>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</si>
  <si>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</si>
  <si>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</si>
  <si>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</si>
  <si>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</si>
  <si>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</si>
  <si>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</si>
  <si>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</si>
  <si>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</si>
  <si>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</si>
  <si>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</si>
  <si>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</si>
  <si>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</si>
  <si>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</si>
  <si>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</si>
  <si>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</si>
  <si>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</si>
  <si>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</si>
  <si>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</si>
  <si>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</si>
  <si>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</si>
  <si>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</si>
  <si>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</si>
  <si>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</si>
  <si>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</si>
  <si>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</si>
  <si>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</si>
  <si>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</si>
  <si>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</si>
  <si>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</si>
  <si>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</si>
  <si>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</si>
  <si>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</si>
  <si>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</si>
  <si>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</si>
  <si>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</si>
  <si>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</si>
  <si>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</si>
  <si>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</si>
  <si>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</si>
  <si>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</si>
  <si>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</si>
  <si>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</si>
  <si>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</si>
  <si>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</si>
  <si>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</si>
  <si>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</si>
  <si>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</si>
  <si>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</si>
  <si>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</si>
  <si>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</si>
  <si>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</si>
  <si>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</si>
  <si>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</si>
  <si>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</si>
  <si>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</si>
  <si>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</si>
  <si>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</si>
  <si>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</si>
  <si>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</si>
  <si>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</si>
  <si>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</si>
  <si>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</si>
  <si>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</si>
  <si>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</si>
  <si>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</si>
  <si>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</si>
  <si>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</si>
  <si>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</si>
  <si>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</si>
  <si>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</si>
  <si>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</si>
  <si>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</si>
  <si>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</si>
  <si>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</si>
  <si>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</si>
  <si>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</si>
  <si>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</si>
  <si>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</si>
  <si>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</si>
  <si>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</si>
  <si>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</si>
  <si>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</si>
  <si>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</si>
  <si>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</si>
  <si>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</si>
  <si>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</si>
  <si>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</si>
  <si>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</si>
  <si>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</si>
  <si>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</si>
  <si>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</si>
  <si>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</si>
  <si>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</si>
  <si>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</si>
  <si>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</si>
  <si>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</si>
  <si>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</si>
  <si>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</si>
  <si>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</si>
  <si>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</si>
  <si>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</si>
  <si>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</si>
  <si>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</si>
  <si>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</si>
  <si>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</si>
  <si>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</si>
  <si>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</si>
  <si>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</si>
  <si>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</si>
  <si>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</si>
  <si>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</si>
  <si>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</si>
  <si>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</si>
  <si>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</si>
  <si>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</si>
  <si>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</si>
  <si>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</si>
  <si>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</si>
  <si>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</si>
  <si>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</si>
  <si>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</si>
  <si>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</si>
  <si>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</si>
  <si>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</si>
  <si>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</si>
  <si>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</si>
  <si>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</si>
  <si>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</si>
  <si>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</si>
  <si>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</si>
  <si>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</si>
  <si>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</si>
  <si>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</si>
  <si>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</si>
  <si>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</si>
  <si>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</si>
  <si>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</si>
  <si>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</si>
  <si>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</si>
  <si>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</si>
  <si>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</si>
  <si>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</si>
  <si>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</si>
  <si>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</si>
  <si>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</si>
  <si>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</si>
  <si>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</si>
  <si>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</si>
  <si>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</si>
  <si>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</si>
  <si>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</si>
  <si>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</si>
  <si>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</si>
  <si>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</si>
  <si>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</si>
  <si>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</si>
  <si>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</si>
  <si>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</si>
  <si>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</si>
  <si>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</si>
  <si>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</si>
  <si>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</si>
  <si>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</si>
  <si>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</si>
  <si>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</si>
  <si>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</si>
  <si>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</si>
  <si>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</si>
  <si>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</si>
  <si>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</si>
  <si>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</si>
  <si>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</si>
  <si>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</si>
  <si>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</si>
  <si>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</si>
  <si>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</si>
  <si>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</si>
  <si>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</si>
  <si>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</si>
  <si>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</si>
  <si>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</si>
  <si>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</si>
  <si>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</si>
  <si>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</si>
  <si>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</si>
  <si>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</si>
  <si>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</si>
  <si>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</si>
  <si>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</si>
  <si>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</si>
  <si>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</si>
  <si>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</si>
  <si>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</si>
  <si>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</si>
  <si>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</si>
  <si>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</si>
  <si>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</si>
  <si>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</si>
  <si>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</si>
  <si>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</si>
  <si>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</si>
  <si>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</si>
  <si>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</si>
  <si>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</si>
  <si>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</si>
  <si>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</si>
  <si>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</si>
  <si>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</si>
  <si>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</si>
  <si>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</si>
  <si>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</si>
  <si>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</si>
  <si>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</si>
  <si>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</si>
  <si>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</si>
  <si>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</si>
  <si>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</si>
  <si>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</si>
  <si>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</si>
  <si>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</si>
  <si>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</si>
  <si>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</si>
  <si>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</si>
  <si>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</si>
  <si>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</si>
  <si>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</si>
  <si>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</si>
  <si>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</si>
  <si>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</si>
  <si>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</si>
  <si>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</si>
  <si>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</si>
  <si>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</si>
  <si>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</si>
  <si>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</si>
  <si>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</si>
  <si>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</si>
  <si>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</si>
  <si>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</si>
  <si>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</si>
  <si>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</si>
  <si>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</si>
  <si>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</si>
  <si>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</si>
  <si>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</si>
  <si>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</si>
  <si>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</si>
  <si>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</si>
  <si>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</si>
  <si>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</si>
  <si>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</si>
  <si>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</si>
  <si>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</si>
  <si>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</si>
  <si>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</si>
  <si>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</si>
  <si>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</si>
  <si>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</si>
  <si>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</si>
  <si>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</si>
  <si>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</si>
  <si>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</si>
  <si>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</si>
  <si>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</si>
  <si>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</si>
  <si>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</si>
  <si>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sed -i -e 's/^label-id:.*$/label-id: 0x00000001/' disk1.cfg</t>
  </si>
  <si>
    <t>sed -i -e 's/^label-id:.*$/label-id: 0x00000002/' disk2.cfg</t>
  </si>
  <si>
    <t>mv vg0.cfg disk1.cfg disk2.cfg /mnt/sysroot/backup/common/lvm/</t>
  </si>
  <si>
    <t>mkfs.xfs -f /dev/disk/by-partuuid/00000001-01</t>
  </si>
  <si>
    <t>xfs_admin -L boot -U 00000000-0001-0001-0000-000000000000 /dev/disk/by-partuuid/00000001-01</t>
  </si>
  <si>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</si>
  <si>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</si>
  <si>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</si>
  <si>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 sudo passwd root -d を実行するとパスワード無しで root になれるので NG。</t>
    <phoneticPr fontId="1"/>
  </si>
  <si>
    <t>※ 強制再起動。ここでの「reboot」コマンドは、存在するが、うまく機能しない。</t>
    <rPh sb="2" eb="4">
      <t>キョウセイ</t>
    </rPh>
    <rPh sb="4" eb="7">
      <t>サイキドウ</t>
    </rPh>
    <rPh sb="26" eb="28">
      <t>ソンザイ</t>
    </rPh>
    <rPh sb="35" eb="37">
      <t>キノウ</t>
    </rPh>
    <phoneticPr fontId="1"/>
  </si>
  <si>
    <t>lvm lvs</t>
  </si>
  <si>
    <t>※ バックアップ関連作業に必要</t>
    <rPh sb="8" eb="10">
      <t>カンレン</t>
    </rPh>
    <rPh sb="10" eb="12">
      <t>サギョウ</t>
    </rPh>
    <rPh sb="13" eb="15">
      <t>ヒツヨウ</t>
    </rPh>
    <phoneticPr fontId="1"/>
  </si>
  <si>
    <t>base64 -di &lt;&lt; 'EOF' | sudo tee /usr/lib/dracut/modules.d/46sshd/to_console.gz &gt; /dev/null</t>
  </si>
  <si>
    <t>H4sICFzcRmAAA3RvX2NvbnNvbGUA7VlfTBzHGZ+94+4WYy+XxG6ITcOlNdWBy5nDxoIYN7f83atI</t>
  </si>
  <si>
    <t>IOZoErnOeblb4NRj77q3EIhaFYnE1SWhpepD/JBIrtqHSJGiPlRRqkrlLOI4fajqSFFbNU2LoriC</t>
  </si>
  <si>
    <t>uo1pUyMUyVxndr/hdoc7wOmf+IEP3X583/x+M9/83Zmd73T1djs4DlFxoK8gYs25Q4YdAv+FgxsQ</t>
  </si>
  <si>
    <t>7GtBFfj5eVSN3Ngus+BCKGTTow5k0zzgnMB7BfyvOEI2XQ04qjmLdiGrhGw6XY5sGiHfBo/EigRw</t>
  </si>
  <si>
    <t>C+dsug3iCDnsPAfwvMDzAp7qqxAY1bR+ZfB7G/J7G+pFtc9WymbeEvCWAE91J+A6LXgiA9f0+Kcp</t>
  </si>
  <si>
    <t>rx94beBo40N2DTiqaXmPYp4b7Vy8oE9DeaX6AdH2B037/WgyMXTi+NFkvCGZUMcnGyZbTjScOB7I</t>
  </si>
  <si>
    <t>pAJNG3GRMsjY6HlkkPByxFdlidsL+ZF0Ik5LcSR9P/hI+o++6RGOaGj4xg8nXr1Q+9Gf7jtzqpXG</t>
  </si>
  <si>
    <t>Q3+3IyIqtL1V7oYfK1Ul/F8s4T9bIv/7S+ArSviTJfJBuP1jpLlPoLSiaSkNJVIxPYliyVRGQam0</t>
  </si>
  <si>
    <t>oqJolGCiGV3W9OiYnFBRT2+4vSPaFGgKNKNoOPJwNK5oykgioyta5OGOZEpVIvJQUsHMkbGUCsyo</t>
  </si>
  <si>
    <t>CS0KJOIw/hA8OeOvML7GDybKSVoz2IuV5wztRvY+W7L4yyz+FYvfus6sWfy8xV/lNf0eVBhLRHwW</t>
  </si>
  <si>
    <t>v9Pi91v81vnTaPF7LP6PK+//RJr5Gy897xL3+JD0bE535K9KM2/yC0Z6vrkdu/O1nfhZWRPC/xF7</t>
  </si>
  <si>
    <t>lCQtL+ax1D5IbFL15auG3URsEupyzrDriU1CXP4pNgeDufkqPPcHpOzHwVVS8tKvsPvZ3GREev4M</t>
  </si>
  <si>
    <t>n708fRKN33O9rbLmGaN8aWaBwy79SDAnZf/wy7sjCGVvLE0YlKkP5utxVksXsPWGwwC/yZ85u4AB</t>
  </si>
  <si>
    <t>CnYFc9c/mq8lgKcIgIR4/X1S3+Dfw9l3npSyH0gzH670R8JXciueEJKuXJo21BUvfjflD9SX+9C/</t>
  </si>
  <si>
    <t>5gh+YThAw5mTZk8lcII06xoiqnVNP4CbbpU3m648v1hZM02AC6AxvtXANzcRVbcuXVp3StkV6dLS</t>
  </si>
  <si>
    <t>QxL3lvTOur4fZ/BryIDPLw5X1nQW+KT86VP/wMm4WQal7LWlp3Fl3nL9GXu4swtzCwa6ECDBX3/O</t>
  </si>
  <si>
    <t>bouPhbO/E78Wzq6Kg2L2lhjpna2Nu31oUJptIHqgt+6a0RM3buXz0qVbTr0m+B6U35v9pDe72pm9</t>
  </si>
  <si>
    <t>Ieb3/5F0htT6/vhfzYYWvy6eFZ8Uowtz9vIWrOMKRhJnG714vY0rE0djKTWTSsL0Nua7PxLu6xiI</t>
  </si>
  <si>
    <t>hOsIhjvkPNkC4/gZHNq3sH4X659gHVnP5yPEjzUZjZ24Vd7F+mdYV3PmWmvk8fRpxE16uUN7Pfwc</t>
  </si>
  <si>
    <t>Z85j8s5fw/kcJYBOj5f4GvFvP86LzsnDCN6BGNdPtODtFqq+WlnxFD+NHjp4sv7Y4S8Q95eRuab5</t>
  </si>
  <si>
    <t>Mc5oMFHwnndIQtWMMyz4HH17hCrsEQVerDDyJXm+hH+juCxjvekWvN93dAlV33N2Cb7Zsi7B/4JL</t>
  </si>
  <si>
    <t>EhrPuyWhZcbTI4RUoUUUGkXB3y742oWqdsHbLvBGPT4kA9IS867syq7syp0kafxKJRICbT1nEdkL</t>
  </si>
  <si>
    <t>kF029l6wv6JvuXOg6XuI7rnuBR2C+lL/IsRD46Z8esyk5ePl3qhPDvB5sGl7roD9GqR/1kLPsaz8</t>
  </si>
  <si>
    <t>Fur/F9CroN3wXYBIT0fHgz4/Pi3V+VoCxwJBX1NjsDUYbAr6/KeVuE+SddPf0BxoDATrjL4z9um4</t>
  </si>
  <si>
    <t>MXrEw9yx0damY6jwrYHqTbiYifNCurcULrNDnLJD3B0WH8/i5OBGTPNbYOYZzKby0mZ5LK4GgZg4</t>
  </si>
  <si>
    <t>lzauqgl1xDcSizEdvhkrq2pqKKEWxe6xYet7+h5D9V3Ich4y/cZUrbT5juAjYuwb0VhSzuBN5T12</t>
  </si>
  <si>
    <t>fGw4mtZSuhLTEymVNMQ+e3p33+lIuPsJlCeuz9nzNU6qjz8eFQcGujCq75GBzfF4yFrisvke4Ivk</t>
  </si>
  <si>
    <t>lRpL6NFhTR5ToulUQsVnWFRYRyEvNzl734W9d9nzM+unKXIyMaJu1Vc56KPLu311x/QVrQO3RR24</t>
  </si>
  <si>
    <t>LepQbO5eZvq5GIa+m193lcbQ9zXiS2OuQhkTgC019qYh/Sboz3rskb7+H4w9h7XfbmfsEeIdMvZs</t>
  </si>
  <si>
    <t>ddhq7P2n/P/Xu3Pb/G7j3XmTGcefFkPn3S+2mH903rlAo0BmNKNrujyEAkbfp1FAxYMyMKKOB/Dw</t>
  </si>
  <si>
    <t>TCuaPgUusT3coMsjFsDQeCIZb0jEkWGNklEeiE+pmakxU+uamTKhaBkyyK1GFKdpSlImQPgvndRJ</t>
  </si>
  <si>
    <t>FAn81JVJ/BzGBk5LxWVdRgFlFIbpaFwrWCYjKmuaPGUy6P84Y3ksEcOlpnTjYRZgZjaUyaBALDU2</t>
  </si>
  <si>
    <t>pqg6KlQmIOu6lhga15UM+m9Ihdn8G/v9wv2SaVczePZ7PlkzrN90C/cppu1j8Dxjf4nhF+5xivPL</t>
  </si>
  <si>
    <t>GPs4w+fh/MPDgebwNvwe/FvFZw3Kp+erRuDT+tO1i43/UWS2IeXT81c/8H8PfhIjZ+HTc9ATyH6/</t>
  </si>
  <si>
    <t>Qs9zfgiUnt+osO0vI/PsRPn0vPQa8OndBY2fuTZCZFFct/DpeSwHfF+J+Kl8G5ltSvn0/LcI/HNM</t>
  </si>
  <si>
    <t>r91ELzN8uv9YgwP1PgbPxv9jZJ+/PN23QEMFGTzbf68y/MK9JtjblP9zhj8J/Engr21TPvmmTq44</t>
  </si>
  <si>
    <t>N74/bNxzFsfzjP4NMvc0lE+/n/A75L+HzLan/MK9tWnT+2oPw6P9SL5dcxY+vUdbhI2Wb5vylxk+</t>
  </si>
  <si>
    <t>/f5CC2jZhv9Pht8C/Bbgs/3Frh9rkBfltwG/bYf8W+BrZPyUz/rZ72Zuzn6PF/JeNHQS+HvLkU2K</t>
  </si>
  <si>
    <t>xeNEm2USPrhVMwGz99H/BkZc1LXYIQAA</t>
  </si>
  <si>
    <t>sudo gunzip /usr/lib/dracut/modules.d/46sshd/to_console.gz</t>
  </si>
  <si>
    <t>sudo chmod 755 /usr/lib/dracut/modules.d/46sshd/to_console</t>
  </si>
  <si>
    <t>+qLLTN8H9hrg76MZwf79EJh0j0SPjTykVzPpN9fzKaIbnWZ+dK30l5k23SP1Q/oesM+DrgBN9/kH</t>
  </si>
  <si>
    <t>+Wz9vwv8drDpeTLk2sy/twj/B8hyZ4kK5++LwKfnbCps/7/A8HPAzwG/n8F7Gf0iwy+sp6Z9jekw</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</si>
  <si>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</si>
  <si>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</si>
  <si>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</si>
  <si>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</si>
  <si>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</si>
  <si>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</si>
  <si>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</si>
  <si>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</si>
  <si>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</si>
  <si>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</si>
  <si>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</si>
  <si>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</si>
  <si>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</si>
  <si>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</si>
  <si>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</si>
  <si>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</si>
  <si>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</si>
  <si>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</si>
  <si>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</si>
  <si>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</si>
  <si>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-std=gnu99 -O2 -Wl,-s -Wall to_console.c -o to_console</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</si>
  <si>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</si>
  <si>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</si>
  <si>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</si>
  <si>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</si>
  <si>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</si>
  <si>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</si>
  <si>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</si>
  <si>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</si>
  <si>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</si>
  <si>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</si>
  <si>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</si>
  <si>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</si>
  <si>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</si>
  <si>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</si>
  <si>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</si>
  <si>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</si>
  <si>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</si>
  <si>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</si>
  <si>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</si>
  <si>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</si>
  <si>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</si>
  <si>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</si>
  <si>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</si>
  <si>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</si>
  <si>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</si>
  <si>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</si>
  <si>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</si>
  <si>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</si>
  <si>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</si>
  <si>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</si>
  <si>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</si>
  <si>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</si>
  <si>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</si>
  <si>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</si>
  <si>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</si>
  <si>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</si>
  <si>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</si>
  <si>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 開発機では、バックアップファイル名に、環境が区別できる文字列を入れた方がよい。(「dev_」を「&lt;お客様環境略号&gt;_」等に変更)</t>
    <rPh sb="33" eb="34">
      <t>イ</t>
    </rPh>
    <rPh sb="52" eb="54">
      <t>キャクサマ</t>
    </rPh>
    <rPh sb="54" eb="56">
      <t>カンキョウ</t>
    </rPh>
    <rPh sb="56" eb="58">
      <t>リャクゴウ</t>
    </rPh>
    <rPh sb="61" eb="62">
      <t>ナド</t>
    </rPh>
    <rPh sb="63" eb="65">
      <t>ヘンコウ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</si>
  <si>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</si>
  <si>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</si>
  <si>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</si>
  <si>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t># 以下のコマンドでも同様</t>
    <rPh sb="2" eb="4">
      <t>イカ</t>
    </rPh>
    <rPh sb="11" eb="13">
      <t>ドウヨウ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</si>
  <si>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</si>
  <si>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</si>
  <si>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</si>
  <si>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</si>
  <si>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</si>
  <si>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</si>
  <si>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</si>
  <si>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</si>
  <si>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</si>
  <si>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</si>
  <si>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</si>
  <si>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</si>
  <si>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</si>
  <si>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</si>
  <si>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</si>
  <si>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</si>
  <si>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</si>
  <si>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</si>
  <si>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</si>
  <si>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</si>
  <si>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</si>
  <si>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</si>
  <si>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</si>
  <si>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</si>
  <si>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</si>
  <si>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</si>
  <si>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</si>
  <si>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</si>
  <si>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</si>
  <si>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</si>
  <si>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</si>
  <si>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</si>
  <si>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</si>
  <si>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</si>
  <si>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</si>
  <si>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</si>
  <si>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</si>
  <si>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</si>
  <si>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</si>
  <si>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</si>
  <si>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</si>
  <si>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</si>
  <si>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</si>
  <si>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</si>
  <si>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sed -i -e 's/luks-00000000-0002-0001-0000-000000000001/luks-backup/' /etc/fstab</t>
  </si>
  <si>
    <t>sudo sed -i -e 's/luks-00000000-0002-0001-0000-000000000001/luks-backup/' /etc/crypttab</t>
  </si>
  <si>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</si>
  <si>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</si>
  <si>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</si>
  <si>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</si>
  <si>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</si>
  <si>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</si>
  <si>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</si>
  <si>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</si>
  <si>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</si>
  <si>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</si>
  <si>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</si>
  <si>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</si>
  <si>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</si>
  <si>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</si>
  <si>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</si>
  <si>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</si>
  <si>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</si>
  <si>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</si>
  <si>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</si>
  <si>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</si>
  <si>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</si>
  <si>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</si>
  <si>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</si>
  <si>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</si>
  <si>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</si>
  <si>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</si>
  <si>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</si>
  <si>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</si>
  <si>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</si>
  <si>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</si>
  <si>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</si>
  <si>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</si>
  <si>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</si>
  <si>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</si>
  <si>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</si>
  <si>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</si>
  <si>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</si>
  <si>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</si>
  <si>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</si>
  <si>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</si>
  <si>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</si>
  <si>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</si>
  <si>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</si>
  <si>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</si>
  <si>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</si>
  <si>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</si>
  <si>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</si>
  <si>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</si>
  <si>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</si>
  <si>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</si>
  <si>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</si>
  <si>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</si>
  <si>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</si>
  <si>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</si>
  <si>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</si>
  <si>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 /root/.mode ファイルが存在すれば「Mode for entering a passphrase for LUKS encryption」であると識別できる</t>
    <rPh sb="21" eb="23">
      <t>ソンザイ</t>
    </rPh>
    <rPh sb="82" eb="84">
      <t>シキベツ</t>
    </rPh>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</si>
  <si>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</si>
  <si>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</si>
  <si>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</si>
  <si>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</si>
  <si>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</si>
  <si>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</si>
  <si>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</si>
  <si>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</si>
  <si>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</si>
  <si>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</si>
  <si>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Domain Name: </t>
    <phoneticPr fontId="1"/>
  </si>
  <si>
    <t>example.localdm</t>
    <phoneticPr fontId="1"/>
  </si>
  <si>
    <t>sda</t>
    <phoneticPr fontId="1"/>
  </si>
  <si>
    <t>sdb</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</si>
  <si>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</si>
  <si>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</si>
  <si>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</si>
  <si>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</si>
  <si>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</si>
  <si>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</si>
  <si>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</si>
  <si>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</si>
  <si>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</si>
  <si>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</si>
  <si>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Cluster Index: </t>
    <phoneticPr fontId="1"/>
  </si>
  <si>
    <t xml:space="preserve">Ntp 1: </t>
    <phoneticPr fontId="1"/>
  </si>
  <si>
    <t xml:space="preserve">Ntp 2: </t>
    <phoneticPr fontId="1"/>
  </si>
  <si>
    <t xml:space="preserve">Ntp 3: </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</si>
  <si>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</si>
  <si>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</si>
  <si>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</si>
  <si>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</si>
  <si>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</si>
  <si>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</si>
  <si>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</si>
  <si>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</si>
  <si>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</si>
  <si>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</si>
  <si>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</si>
  <si>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</si>
  <si>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</si>
  <si>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</si>
  <si>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</si>
  <si>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</si>
  <si>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</si>
  <si>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</si>
  <si>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</si>
  <si>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</si>
  <si>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</si>
  <si>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</si>
  <si>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</si>
  <si>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</si>
  <si>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</si>
  <si>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Prefix:  </t>
    <phoneticPr fontId="1"/>
  </si>
  <si>
    <t xml:space="preserve">bond1 Prefix:  </t>
    <phoneticPr fontId="1"/>
  </si>
  <si>
    <t>bond1</t>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</si>
  <si>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</si>
  <si>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</si>
  <si>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</si>
  <si>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</si>
  <si>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</si>
  <si>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</si>
  <si>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</si>
  <si>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</si>
  <si>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</si>
  <si>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</si>
  <si>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</si>
  <si>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</si>
  <si>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</si>
  <si>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</si>
  <si>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</si>
  <si>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</si>
  <si>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</si>
  <si>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</si>
  <si>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cryptsetup luksDump /dev/disk/by-partuuid/00000001-02 luks-root</t>
  </si>
  <si>
    <t>cryptsetup luksDump /dev/disk/by-partuuid/00000002-01 luks-backup</t>
  </si>
  <si>
    <t>lvm pvcreate /dev/mapper/luks-root</t>
  </si>
  <si>
    <t>lvm lvcreate --name root --extents 80%FREE vg0</t>
  </si>
  <si>
    <t>lvm vgcfgbackup -f vg0.cfg</t>
  </si>
  <si>
    <t>j=0</t>
  </si>
  <si>
    <t>for i in $(grep 'id = ' vg0.cfg)</t>
  </si>
  <si>
    <t xml:space="preserve">  i=$(echo $i | awk -F'"' '{print $2}')</t>
  </si>
  <si>
    <t xml:space="preserve">  [ "$i" ] || continue</t>
  </si>
  <si>
    <t xml:space="preserve">  j=$((j+1))</t>
  </si>
  <si>
    <t xml:space="preserve">  [ $j -eq 1 ] &amp;&amp; continue</t>
  </si>
  <si>
    <t>lvm vgremove -y -f vg0</t>
  </si>
  <si>
    <t>lvm pvcreate -f --restorefile vg0.cfg --uuid 000000-0000-0000-0000-0000-0000-000002 /dev/mapper/luks-root</t>
  </si>
  <si>
    <t>lvm vgcfgrestore -f vg0.cfg vg0</t>
  </si>
  <si>
    <t>lvm vgchange -a n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</si>
  <si>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</si>
  <si>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</si>
  <si>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</si>
  <si>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dev</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</si>
  <si>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</si>
  <si>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</si>
  <si>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</si>
  <si>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</si>
  <si>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</si>
  <si>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</si>
  <si>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</si>
  <si>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</si>
  <si>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</si>
  <si>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</si>
  <si>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</si>
  <si>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</si>
  <si>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</si>
  <si>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</si>
  <si>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</si>
  <si>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</si>
  <si>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</si>
  <si>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</si>
  <si>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</si>
  <si>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</si>
  <si>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</si>
  <si>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</si>
  <si>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</si>
  <si>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</si>
  <si>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</si>
  <si>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</si>
  <si>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</si>
  <si>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</si>
  <si>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</si>
  <si>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</si>
  <si>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</si>
  <si>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</si>
  <si>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</si>
  <si>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</si>
  <si>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</si>
  <si>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</si>
  <si>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</si>
  <si>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</si>
  <si>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</si>
  <si>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</si>
  <si>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</si>
  <si>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</si>
  <si>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</si>
  <si>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</si>
  <si>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</si>
  <si>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</si>
  <si>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</si>
  <si>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</si>
  <si>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</si>
  <si>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</si>
  <si>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</si>
  <si>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</si>
  <si>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</si>
  <si>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</si>
  <si>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</si>
  <si>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</si>
  <si>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</si>
  <si>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</si>
  <si>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</si>
  <si>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</si>
  <si>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</si>
  <si>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</si>
  <si>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</si>
  <si>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</si>
  <si>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</si>
  <si>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</si>
  <si>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</si>
  <si>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</si>
  <si>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</si>
  <si>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</si>
  <si>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</si>
  <si>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</si>
  <si>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</si>
  <si>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</si>
  <si>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</si>
  <si>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</si>
  <si>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</si>
  <si>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</si>
  <si>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</si>
  <si>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</si>
  <si>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</si>
  <si>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</si>
  <si>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</si>
  <si>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</si>
  <si>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</si>
  <si>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</si>
  <si>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</si>
  <si>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</si>
  <si>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</si>
  <si>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</si>
  <si>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</si>
  <si>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</si>
  <si>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</si>
  <si>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</si>
  <si>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</si>
  <si>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</si>
  <si>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</si>
  <si>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</si>
  <si>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</si>
  <si>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</si>
  <si>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</si>
  <si>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</si>
  <si>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</si>
  <si>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</si>
  <si>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</si>
  <si>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</si>
  <si>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</si>
  <si>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</si>
  <si>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</si>
  <si>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</si>
  <si>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</si>
  <si>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</si>
  <si>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</si>
  <si>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</si>
  <si>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</si>
  <si>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</si>
  <si>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xfs_admin -L boot -U 00000000-0001-0001-0000-000000000000 /dev/disk/by-partuuid/00000001-01</t>
    <phoneticPr fontId="1"/>
  </si>
  <si>
    <t>00000000-0001-0001-0000-000000000000</t>
  </si>
  <si>
    <t>00000000-0002-0001-0000-000000000001</t>
    <phoneticPr fontId="1"/>
  </si>
  <si>
    <t>00000000-0001-0002-0000-000000000001</t>
  </si>
  <si>
    <t>/backup</t>
    <phoneticPr fontId="1"/>
  </si>
  <si>
    <t>-</t>
    <phoneticPr fontId="1"/>
  </si>
  <si>
    <t>xfs_admin -L backup -U 00000000-0002-0001-0000-000000000000 /dev/mapper/luks-backup</t>
    <phoneticPr fontId="1"/>
  </si>
  <si>
    <t>00000000-0002-0001-0000-000000000000</t>
  </si>
  <si>
    <t>/dev/mapper/luks-backup</t>
    <phoneticPr fontId="1"/>
  </si>
  <si>
    <t>lvm vgcreate -s 4M vg0 /dev/mapper/luks-root</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</si>
  <si>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</si>
  <si>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</si>
  <si>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</si>
  <si>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</si>
  <si>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</si>
  <si>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</si>
  <si>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</si>
  <si>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</si>
  <si>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</si>
  <si>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</si>
  <si>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</si>
  <si>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</si>
  <si>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</si>
  <si>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 xml:space="preserve">  sed -i -e "s/$i/000000-0000-0000-0000-0000-0000-00000$j/" vg0.cfg</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</si>
  <si>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</si>
  <si>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</si>
  <si>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</si>
  <si>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</si>
  <si>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</si>
  <si>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</si>
  <si>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</si>
  <si>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</si>
  <si>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</si>
  <si>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</si>
  <si>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</si>
  <si>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</si>
  <si>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</si>
  <si>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</si>
  <si>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</si>
  <si>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</si>
  <si>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</si>
  <si>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</si>
  <si>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</si>
  <si>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xml:space="preserve">GjgxV?ya/IY,7Idqv&lt;-IwglvKg%9fbQyJ5XQ0rAwF.r8,3Z8 p8OzI y0ZlM5En1Q1qGAHdB!G6v#$iNA$htbcjhZnWPQiDgjlq </t>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</si>
  <si>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</si>
  <si>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</si>
  <si>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</si>
  <si>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</si>
  <si>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</si>
  <si>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</si>
  <si>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</si>
  <si>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</si>
  <si>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</si>
  <si>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</si>
  <si>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</si>
  <si>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</si>
  <si>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</si>
  <si>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</si>
  <si>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</si>
  <si>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</si>
  <si>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</si>
  <si>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</si>
  <si>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</si>
  <si>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</si>
  <si>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</si>
  <si>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</si>
  <si>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</si>
  <si>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</si>
  <si>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</si>
  <si>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</si>
  <si>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</si>
  <si>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</si>
  <si>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</si>
  <si>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</si>
  <si>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</si>
  <si>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</si>
  <si>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</si>
  <si>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</si>
  <si>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</si>
  <si>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</si>
  <si>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</si>
  <si>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</si>
  <si>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</si>
  <si>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</si>
  <si>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</si>
  <si>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</si>
  <si>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</si>
  <si>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</si>
  <si>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</si>
  <si>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</si>
  <si>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</si>
  <si>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</si>
  <si>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</si>
  <si>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</si>
  <si>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</si>
  <si>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</si>
  <si>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</si>
  <si>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</si>
  <si>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</si>
  <si>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</si>
  <si>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</si>
  <si>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</si>
  <si>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</si>
  <si>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</si>
  <si>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</si>
  <si>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</si>
  <si>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</si>
  <si>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</si>
  <si>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</si>
  <si>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</si>
  <si>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</si>
  <si>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</si>
  <si>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</si>
  <si>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</si>
  <si>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</si>
  <si>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</si>
  <si>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</si>
  <si>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</si>
  <si>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</si>
  <si>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</si>
  <si>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</si>
  <si>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</si>
  <si>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</si>
  <si>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</si>
  <si>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</si>
  <si>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</si>
  <si>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</si>
  <si>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</si>
  <si>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</si>
  <si>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</si>
  <si>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</si>
  <si>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</si>
  <si>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</si>
  <si>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</si>
  <si>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</si>
  <si>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</si>
  <si>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</si>
  <si>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</si>
  <si>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</si>
  <si>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</si>
  <si>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</si>
  <si>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</si>
  <si>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</si>
  <si>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</si>
  <si>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</si>
  <si>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</si>
  <si>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</si>
  <si>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</si>
  <si>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</si>
  <si>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</si>
  <si>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</si>
  <si>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</si>
  <si>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</si>
  <si>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</si>
  <si>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</si>
  <si>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</si>
  <si>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</si>
  <si>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</si>
  <si>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</si>
  <si>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</si>
  <si>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</si>
  <si>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</si>
  <si>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</si>
  <si>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</si>
  <si>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</si>
  <si>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</si>
  <si>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</si>
  <si>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</si>
  <si>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</si>
  <si>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</si>
  <si>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</si>
  <si>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</si>
  <si>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</si>
  <si>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</si>
  <si>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</si>
  <si>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</si>
  <si>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</si>
  <si>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</si>
  <si>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chmod 644 /mnt/sysroot/backup/common/lvm/vg0.cfg</t>
  </si>
  <si>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</si>
  <si>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</si>
  <si>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</si>
  <si>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</si>
  <si>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</si>
  <si>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</si>
  <si>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</si>
  <si>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</si>
  <si>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</si>
  <si>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</si>
  <si>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</si>
  <si>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</si>
  <si>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</si>
  <si>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</si>
  <si>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※「B」列をコピペで実行できる。以下、同様</t>
    <rPh sb="4" eb="5">
      <t>レツ</t>
    </rPh>
    <rPh sb="10" eb="12">
      <t>ジッコウ</t>
    </rPh>
    <rPh sb="16" eb="18">
      <t>イカ</t>
    </rPh>
    <rPh sb="19" eb="21">
      <t>ドウヨウ</t>
    </rPh>
    <phoneticPr fontId="1"/>
  </si>
  <si>
    <t>「****************************************************************************************************」</t>
    <phoneticPr fontId="1"/>
  </si>
  <si>
    <t>sudo rm -rf /root/.ssh</t>
  </si>
  <si>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</si>
  <si>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</si>
  <si>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</si>
  <si>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</si>
  <si>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</si>
  <si>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</si>
  <si>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</si>
  <si>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</si>
  <si>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</si>
  <si>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</si>
  <si>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</si>
  <si>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</si>
  <si>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</si>
  <si>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</si>
  <si>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</si>
  <si>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</si>
  <si>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</si>
  <si>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</si>
  <si>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</si>
  <si>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</si>
  <si>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</si>
  <si>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</si>
  <si>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</si>
  <si>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</si>
  <si>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</si>
  <si>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sed -i -e '/^#auth.*required.*pam_wheel.so use_uid$/ s/#//' /etc/pam.d/su</t>
  </si>
  <si>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</si>
  <si>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</si>
  <si>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</si>
  <si>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</si>
  <si>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</si>
  <si>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</si>
  <si>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</si>
  <si>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</si>
  <si>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</si>
  <si>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</si>
  <si>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</si>
  <si>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</si>
  <si>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</si>
  <si>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</si>
  <si>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</si>
  <si>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</si>
  <si>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</si>
  <si>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</si>
  <si>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</si>
  <si>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</si>
  <si>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</si>
  <si>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</si>
  <si>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</si>
  <si>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</si>
  <si>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</si>
  <si>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</si>
  <si>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</si>
  <si>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</si>
  <si>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</si>
  <si>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</si>
  <si>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</si>
  <si>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</si>
  <si>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</si>
  <si>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</si>
  <si>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</si>
  <si>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</si>
  <si>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</si>
  <si>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</si>
  <si>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</si>
  <si>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</si>
  <si>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</si>
  <si>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</si>
  <si>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</si>
  <si>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</si>
  <si>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</si>
  <si>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</si>
  <si>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</si>
  <si>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</si>
  <si>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</si>
  <si>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</si>
  <si>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</si>
  <si>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</si>
  <si>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</si>
  <si>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</si>
  <si>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</si>
  <si>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</si>
  <si>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</si>
  <si>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</si>
  <si>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</si>
  <si>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</si>
  <si>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</si>
  <si>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</si>
  <si>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</si>
  <si>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</si>
  <si>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</si>
  <si>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</si>
  <si>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</si>
  <si>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</si>
  <si>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</si>
  <si>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</si>
  <si>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</si>
  <si>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</si>
  <si>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</si>
  <si>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sudo sed -i -e 's/^CREATE_MAIL_SPOOL=.*$/CREATE_MAIL_SPOOL=no/' /etc/default/useradd</t>
    <phoneticPr fontId="1"/>
  </si>
  <si>
    <t>echo '%wheel ALL=(ALL) NOPASSWD: ALL' | tee /etc/sudoers.d/wheel</t>
    <phoneticPr fontId="1"/>
  </si>
  <si>
    <t># ※ 下記以外の文字は英語キーボードだと配置が異なるので絞っている。記号が混ざっていれば制限をかけてもOKなのか、本当に要件を満たしているかどうかプロジェクト判断が必要。</t>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</si>
  <si>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</si>
  <si>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sudo sed -i -e 's/luks-00000000-0001-0002-0000-000000000001/luks-root/' /etc/crypttab</t>
  </si>
  <si>
    <t>mount -t xfs /dev/mapper/luks-backup /sysroot/backup || cleanup 106</t>
  </si>
  <si>
    <t>sudo chmod 755 /usr/lib/dracut/modules.d/46sshd/tty-ask-passphrase</t>
  </si>
  <si>
    <t>cat &lt;&lt; 'EOF' | sudo tee /usr/lib/dracut/modules.d/46sshd/mode</t>
  </si>
  <si>
    <t>Mode for entering a passphrase for LUKS encryption</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</si>
  <si>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</si>
  <si>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</si>
  <si>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</si>
  <si>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</si>
  <si>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</si>
  <si>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</si>
  <si>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</si>
  <si>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</si>
  <si>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</si>
  <si>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</si>
  <si>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</si>
  <si>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</si>
  <si>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</si>
  <si>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</si>
  <si>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</si>
  <si>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</si>
  <si>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</si>
  <si>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</si>
  <si>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</si>
  <si>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</si>
  <si>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</si>
  <si>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</si>
  <si>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</si>
  <si>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</si>
  <si>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</si>
  <si>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</si>
  <si>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</si>
  <si>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</si>
  <si>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</si>
  <si>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</si>
  <si>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</si>
  <si>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sudo sed -i -e '/^auth.*required.*pam_wheel.so use_uid$/ s/use_uid/root_only/' /etc/pam.d/su</t>
    <phoneticPr fontId="1"/>
  </si>
  <si>
    <t># rootにスイッチユーザ (su) できない設定</t>
    <rPh sb="24" eb="26">
      <t>セッテイ</t>
    </rPh>
    <phoneticPr fontId="1"/>
  </si>
  <si>
    <t>※ 「root_only」にすると root にはなれないが、</t>
    <phoneticPr fontId="1"/>
  </si>
  <si>
    <t>　　他のユーザにスイッチユーザ(su)できる</t>
    <phoneticPr fontId="1"/>
  </si>
  <si>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</si>
  <si>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</si>
  <si>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</si>
  <si>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</si>
  <si>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</si>
  <si>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echo "# SU_WHEEL_ONLY yes" | sudo tee -a /etc/login.defs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</si>
  <si>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</si>
  <si>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</si>
  <si>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</si>
  <si>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</si>
  <si>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</si>
  <si>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</si>
  <si>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</si>
  <si>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</si>
  <si>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</si>
  <si>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</si>
  <si>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</si>
  <si>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</si>
  <si>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</si>
  <si>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</si>
  <si>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</si>
  <si>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</si>
  <si>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sleep 3</t>
    <phoneticPr fontId="1"/>
  </si>
  <si>
    <t>lvm vgchange -a n vg0</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</si>
  <si>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</si>
  <si>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</si>
  <si>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from="127.0.0.1,172.28.88.101,172.28.88.102,172.28.0.3"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</si>
  <si>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127.0.0.1,172.28.88.101,172.28.88.102</t>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</si>
  <si>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</si>
  <si>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</si>
  <si>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</si>
  <si>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</si>
  <si>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</si>
  <si>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</si>
  <si>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</si>
  <si>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</si>
  <si>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</si>
  <si>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</si>
  <si>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</si>
  <si>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</si>
  <si>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</si>
  <si>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</si>
  <si>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</si>
  <si>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</si>
  <si>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</si>
  <si>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</si>
  <si>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</si>
  <si>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</si>
  <si>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</si>
  <si>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 scp V1004253-01.iso TargetHost:~/</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</si>
  <si>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</si>
  <si>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</si>
  <si>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</si>
  <si>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</si>
  <si>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</si>
  <si>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</si>
  <si>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</si>
  <si>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</si>
  <si>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</si>
  <si>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</si>
  <si>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</si>
  <si>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</si>
  <si>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</si>
  <si>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Remove  1 Package</t>
  </si>
  <si>
    <t>Freed space: 84 M</t>
  </si>
  <si>
    <t xml:space="preserve">  kernel-uek-5.4.17-2011.7.4.el8uek.x86_64</t>
  </si>
  <si>
    <t># 不要なパッケージを削除しておく</t>
    <rPh sb="2" eb="4">
      <t>フヨウ</t>
    </rPh>
    <rPh sb="11" eb="13">
      <t>サクジョ</t>
    </rPh>
    <phoneticPr fontId="1"/>
  </si>
  <si>
    <t>cd</t>
    <phoneticPr fontId="1"/>
  </si>
  <si>
    <t># 除外: backup,dev,proc,run,sys</t>
    <rPh sb="2" eb="4">
      <t>ジョガイ</t>
    </rPh>
    <phoneticPr fontId="1"/>
  </si>
  <si>
    <t xml:space="preserve">  authselect\* \</t>
  </si>
  <si>
    <t xml:space="preserve">  bcache-tools \</t>
  </si>
  <si>
    <t xml:space="preserve">  btrfs-progs \</t>
  </si>
  <si>
    <t xml:space="preserve">  c-ares \</t>
  </si>
  <si>
    <t xml:space="preserve">  dnf-plugin-spacewalk \</t>
  </si>
  <si>
    <t xml:space="preserve">  elfutils-debuginfod-client \</t>
  </si>
  <si>
    <t xml:space="preserve">  firewalld \</t>
  </si>
  <si>
    <t xml:space="preserve">  geolite2-city \</t>
  </si>
  <si>
    <t xml:space="preserve">  geolite2-country \</t>
  </si>
  <si>
    <t xml:space="preserve">  iprutils \</t>
  </si>
  <si>
    <t xml:space="preserve">  ipset \</t>
  </si>
  <si>
    <t xml:space="preserve">  ipset-libs \</t>
  </si>
  <si>
    <t xml:space="preserve">  iptables-ebtables \</t>
  </si>
  <si>
    <t xml:space="preserve">  iw\*-firmware \</t>
  </si>
  <si>
    <t xml:space="preserve">  kbd \</t>
  </si>
  <si>
    <t xml:space="preserve">  kbd-legacy \</t>
  </si>
  <si>
    <t xml:space="preserve">  kbd-misc \</t>
  </si>
  <si>
    <t xml:space="preserve">  kpartx \</t>
  </si>
  <si>
    <t xml:space="preserve">  libdaemon \</t>
  </si>
  <si>
    <t xml:space="preserve">  libdhash \</t>
  </si>
  <si>
    <t xml:space="preserve">  libgudev \</t>
  </si>
  <si>
    <t xml:space="preserve">  libmaxminddb \</t>
  </si>
  <si>
    <t xml:space="preserve">  libnl3-cli \</t>
  </si>
  <si>
    <t xml:space="preserve">  libsecret \</t>
  </si>
  <si>
    <t xml:space="preserve">  libteam \</t>
  </si>
  <si>
    <t xml:space="preserve">  libxkbcommon \</t>
  </si>
  <si>
    <t xml:space="preserve">  memstrack \</t>
  </si>
  <si>
    <t xml:space="preserve">  mozjs60 \</t>
  </si>
  <si>
    <t xml:space="preserve">  newt \</t>
  </si>
  <si>
    <t xml:space="preserve">  nvme-cli \</t>
  </si>
  <si>
    <t xml:space="preserve">  nvmetcli \</t>
  </si>
  <si>
    <t xml:space="preserve">  parted \</t>
  </si>
  <si>
    <t xml:space="preserve">  pigz \</t>
  </si>
  <si>
    <t xml:space="preserve">  pinentry \</t>
  </si>
  <si>
    <t xml:space="preserve">  polkit \</t>
  </si>
  <si>
    <t xml:space="preserve">  polkit-libs \</t>
  </si>
  <si>
    <t xml:space="preserve">  polkit-pkla-compat \</t>
  </si>
  <si>
    <t xml:space="preserve">  prefixdevname \</t>
  </si>
  <si>
    <t xml:space="preserve">  python3-configobj \</t>
  </si>
  <si>
    <t xml:space="preserve">  python3-configshell \</t>
  </si>
  <si>
    <t xml:space="preserve">  python3-dbus \</t>
  </si>
  <si>
    <t xml:space="preserve">  python3-decorator \</t>
  </si>
  <si>
    <t xml:space="preserve">  python3-dmidecode \</t>
  </si>
  <si>
    <t xml:space="preserve">  python3-dnf-plugin-spacewalk \</t>
  </si>
  <si>
    <t xml:space="preserve">  python3-firewall \</t>
  </si>
  <si>
    <t xml:space="preserve">  python3-gobject-base \</t>
  </si>
  <si>
    <t xml:space="preserve">  python3-hwdata \</t>
  </si>
  <si>
    <t xml:space="preserve">  python3-kmod \</t>
  </si>
  <si>
    <t xml:space="preserve">  python3-librepo \</t>
  </si>
  <si>
    <t xml:space="preserve">  python3-libselinux \</t>
  </si>
  <si>
    <t xml:space="preserve">  python3-linux-procfs \</t>
  </si>
  <si>
    <t xml:space="preserve">  python3-netifaces \</t>
  </si>
  <si>
    <t xml:space="preserve">  python3-newt \</t>
  </si>
  <si>
    <t xml:space="preserve">  python3-nftables \</t>
  </si>
  <si>
    <t xml:space="preserve">  python3-perf \</t>
  </si>
  <si>
    <t xml:space="preserve">  python3-pyudev \</t>
  </si>
  <si>
    <t xml:space="preserve">  python3-rhn-check \</t>
  </si>
  <si>
    <t xml:space="preserve">  python3-rhn-client-tools \</t>
  </si>
  <si>
    <t xml:space="preserve">  python3-rhn-setup \</t>
  </si>
  <si>
    <t xml:space="preserve">  python3-rhnlib \</t>
  </si>
  <si>
    <t xml:space="preserve">  python3-schedutils \</t>
  </si>
  <si>
    <t xml:space="preserve">  python3-slip \</t>
  </si>
  <si>
    <t xml:space="preserve">  python3-slip-dbus \</t>
  </si>
  <si>
    <t xml:space="preserve">  python3-unbound \</t>
  </si>
  <si>
    <t xml:space="preserve">  python3-urwid \</t>
  </si>
  <si>
    <t xml:space="preserve">  rhn-check \</t>
  </si>
  <si>
    <t xml:space="preserve">  rhn-client-tools \</t>
  </si>
  <si>
    <t xml:space="preserve">  rhn-setup \</t>
  </si>
  <si>
    <t xml:space="preserve">  rhnlib \</t>
  </si>
  <si>
    <t xml:space="preserve">  rhnsd \</t>
  </si>
  <si>
    <t xml:space="preserve">  rpm-plugin-systemd-inhibit \</t>
  </si>
  <si>
    <t xml:space="preserve">  shared-mime-info \</t>
  </si>
  <si>
    <t xml:space="preserve">  teamd \</t>
  </si>
  <si>
    <t xml:space="preserve">  timedatex \</t>
  </si>
  <si>
    <t xml:space="preserve">  trousers \</t>
  </si>
  <si>
    <t xml:space="preserve">  trousers-lib \</t>
  </si>
  <si>
    <t xml:space="preserve">  tuned \</t>
  </si>
  <si>
    <t xml:space="preserve">  unbound-libs \</t>
  </si>
  <si>
    <t xml:space="preserve">  usermode \</t>
  </si>
  <si>
    <t xml:space="preserve">  xkeyboard-config</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</si>
  <si>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</si>
  <si>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</si>
  <si>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</si>
  <si>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</si>
  <si>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</si>
  <si>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</si>
  <si>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</si>
  <si>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</si>
  <si>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</si>
  <si>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</si>
  <si>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dnf-plugin-spacewalk-2.8.5-11.0.2.module+el8.3.0+7814+aac1f1cb.noarch</t>
  </si>
  <si>
    <t xml:space="preserve">  elfutils-debuginfod-client-0.180-1.el8.x86_64</t>
  </si>
  <si>
    <t xml:space="preserve">  firewalld-0.8.2-2.0.1.el8.noarch</t>
  </si>
  <si>
    <t xml:space="preserve">  firewalld-filesystem-0.8.2-2.0.1.el8.noarch</t>
  </si>
  <si>
    <t xml:space="preserve">  geolite2-city-20180605-1.el8.noarch</t>
  </si>
  <si>
    <t xml:space="preserve">  geolite2-country-20180605-1.el8.noarch</t>
  </si>
  <si>
    <t xml:space="preserve">  iprutils-2.4.19-1.el8.x86_64</t>
  </si>
  <si>
    <t xml:space="preserve">  ipset-7.1-1.el8.x86_64</t>
  </si>
  <si>
    <t xml:space="preserve">  ipset-libs-7.1-1.el8.x86_64</t>
  </si>
  <si>
    <t xml:space="preserve">  iptables-ebtables-1.8.4-15.0.1.el8.x86_64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</si>
  <si>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</si>
  <si>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</si>
  <si>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</si>
  <si>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</si>
  <si>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</si>
  <si>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</si>
  <si>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</si>
  <si>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</si>
  <si>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</si>
  <si>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</si>
  <si>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</si>
  <si>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</si>
  <si>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</si>
  <si>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</si>
  <si>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</si>
  <si>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</si>
  <si>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kpartx-0.8.4-5.el8.x86_64</t>
  </si>
  <si>
    <t xml:space="preserve">  libdaemon-0.14-15.el8.x86_64</t>
  </si>
  <si>
    <t xml:space="preserve">  libdhash-0.5.0-39.el8.x86_64</t>
  </si>
  <si>
    <t xml:space="preserve">  libgudev-232-4.el8.x86_64</t>
  </si>
  <si>
    <t xml:space="preserve">  libmaxminddb-1.2.0-10.el8.x86_64</t>
  </si>
  <si>
    <t xml:space="preserve">  libndp-1.7-3.el8.x86_64</t>
  </si>
  <si>
    <t xml:space="preserve">  libnl3-cli-3.5.0-1.el8.x86_64</t>
  </si>
  <si>
    <t xml:space="preserve">  libsecret-0.18.6-1.el8.x86_64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</si>
  <si>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</si>
  <si>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</si>
  <si>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</si>
  <si>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</si>
  <si>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</si>
  <si>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libteam-1.31-2.el8.x86_64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</si>
  <si>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</si>
  <si>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</si>
  <si>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</si>
  <si>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</si>
  <si>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</si>
  <si>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</si>
  <si>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</si>
  <si>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</si>
  <si>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</si>
  <si>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polkit-0.115-11.0.1.el8.x86_64</t>
  </si>
  <si>
    <t xml:space="preserve">  polkit-libs-0.115-11.0.1.el8.x86_64</t>
  </si>
  <si>
    <t xml:space="preserve">  polkit-pkla-compat-0.1-12.el8.x86_64</t>
  </si>
  <si>
    <t xml:space="preserve">  prefixdevname-0.1.0-6.el8.x86_64</t>
  </si>
  <si>
    <t xml:space="preserve">  python3-configobj-5.0.6-11.el8.noarch</t>
  </si>
  <si>
    <t xml:space="preserve">  python3-configshell-1:1.1.28-1.0.1.el8.noarch</t>
  </si>
  <si>
    <t xml:space="preserve">  python3-dbus-1.2.4-15.el8.x86_64</t>
  </si>
  <si>
    <t xml:space="preserve">  python3-decorator-4.2.1-2.el8.noarch</t>
  </si>
  <si>
    <t xml:space="preserve">  python3-dmidecode-3.12.2-15.el8.x86_64</t>
  </si>
  <si>
    <t xml:space="preserve">  python3-dnf-plugin-spacewalk-2.8.5-11.0.2.module+el8.3.0+7814+aac1f1cb.noarch</t>
  </si>
  <si>
    <t xml:space="preserve">  python3-firewall-0.8.2-2.0.1.el8.noarch</t>
  </si>
  <si>
    <t xml:space="preserve">  python3-gobject-base-3.28.3-2.el8.x86_64</t>
  </si>
  <si>
    <t xml:space="preserve">  python3-hwdata-2.3.6-3.el8.noarch</t>
  </si>
  <si>
    <t xml:space="preserve">  python3-kmod-0.9-20.el8.x86_64</t>
  </si>
  <si>
    <t xml:space="preserve">  python3-librepo-1.12.0-2.el8.x86_64</t>
  </si>
  <si>
    <t xml:space="preserve">  python3-libselinux-2.9-3.el8.x86_64</t>
  </si>
  <si>
    <t xml:space="preserve">  python3-linux-procfs-0.6.2-2.el8.noarch</t>
  </si>
  <si>
    <t xml:space="preserve">  python3-netifaces-0.10.6-4.el8.x86_64</t>
  </si>
  <si>
    <t xml:space="preserve">  python3-newt-0.52.20-11.el8.x86_64</t>
  </si>
  <si>
    <t xml:space="preserve">  python3-nftables-1:0.9.3-16.el8.x86_64</t>
  </si>
  <si>
    <t xml:space="preserve">  python3-perf-4.18.0-240.el8.x86_64</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</si>
  <si>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</si>
  <si>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</si>
  <si>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</si>
  <si>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</si>
  <si>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</si>
  <si>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</si>
  <si>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python3-slip-0.6.4-11.el8.noarch</t>
  </si>
  <si>
    <t xml:space="preserve">  python3-slip-dbus-0.6.4-11.el8.noarch</t>
  </si>
  <si>
    <t xml:space="preserve">  python3-unbound-1.7.3-14.el8.x86_64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</si>
  <si>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</si>
  <si>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</si>
  <si>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</si>
  <si>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</si>
  <si>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</si>
  <si>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</si>
  <si>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rpm-plugin-systemd-inhibit-4.14.3-4.el8.x86_64</t>
  </si>
  <si>
    <t xml:space="preserve">  shared-mime-info-1.9-3.el8.x86_64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</si>
  <si>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</si>
  <si>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</si>
  <si>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</si>
  <si>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</si>
  <si>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</si>
  <si>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</si>
  <si>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</si>
  <si>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</si>
  <si>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</si>
  <si>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unbound-libs-1.7.3-14.el8.x86_64</t>
  </si>
  <si>
    <t xml:space="preserve">  usermode-1.113-1.el8.x86_64</t>
  </si>
  <si>
    <t xml:space="preserve">  xkeyboard-config-2.28-1.el8.noarch</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</si>
  <si>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</si>
  <si>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</si>
  <si>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</si>
  <si>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</si>
  <si>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</si>
  <si>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</si>
  <si>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</si>
  <si>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</si>
  <si>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</si>
  <si>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</si>
  <si>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</si>
  <si>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</si>
  <si>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</si>
  <si>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</si>
  <si>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</si>
  <si>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</si>
  <si>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</si>
  <si>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</si>
  <si>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</si>
  <si>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</si>
  <si>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</si>
  <si>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</si>
  <si>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</si>
  <si>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</si>
  <si>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</si>
  <si>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</si>
  <si>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</si>
  <si>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</si>
  <si>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</si>
  <si>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</si>
  <si>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</si>
  <si>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</si>
  <si>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</si>
  <si>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</si>
  <si>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</si>
  <si>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</si>
  <si>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</si>
  <si>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</si>
  <si>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</si>
  <si>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</si>
  <si>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</si>
  <si>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</si>
  <si>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</si>
  <si>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</si>
  <si>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</si>
  <si>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</si>
  <si>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</si>
  <si>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</si>
  <si>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</si>
  <si>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</si>
  <si>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</si>
  <si>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</si>
  <si>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</si>
  <si>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</si>
  <si>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</si>
  <si>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</si>
  <si>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</si>
  <si>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</si>
  <si>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</si>
  <si>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</si>
  <si>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</si>
  <si>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</si>
  <si>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</si>
  <si>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</si>
  <si>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</si>
  <si>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</si>
  <si>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</si>
  <si>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</si>
  <si>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</si>
  <si>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</si>
  <si>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</si>
  <si>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</si>
  <si>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</si>
  <si>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</si>
  <si>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</si>
  <si>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</si>
  <si>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</si>
  <si>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</si>
  <si>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</si>
  <si>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</si>
  <si>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</si>
  <si>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</si>
  <si>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</si>
  <si>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</si>
  <si>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</si>
  <si>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</si>
  <si>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</si>
  <si>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</si>
  <si>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tar czvf backup/installed.tgz $(ls -a | grep -v '^\.$' | grep -v '^\.\.$' | grep -v '^backup$' | grep -v '^dev$' | grep -v '^proc$' | grep -v '^run$' | grep -v '^sys$')</t>
    <phoneticPr fontId="1"/>
  </si>
  <si>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</si>
  <si>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</si>
  <si>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sudo mkdir /backup/iso/</t>
    <phoneticPr fontId="1"/>
  </si>
  <si>
    <t>/backup/iso/</t>
    <phoneticPr fontId="1"/>
  </si>
  <si>
    <t>sudo mv V*.iso /backup/iso/</t>
    <phoneticPr fontId="1"/>
  </si>
  <si>
    <t>sudo chmod 444 /backup/iso/V*.iso</t>
    <phoneticPr fontId="1"/>
  </si>
  <si>
    <t>sudo ln -sf /backup/iso/V*.iso /backup/iso/OracleLinux.iso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</si>
  <si>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</si>
  <si>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</si>
  <si>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 UEK カーネルは Oracle Linux 独自のものなので削除（上記の手順を踏まないと、ロックされていて削除できない）</t>
  </si>
  <si>
    <t>rpm -qa | LANG=C sort | sudo tee /backup/common/lvm/rpm-qa.minimal</t>
    <phoneticPr fontId="1"/>
  </si>
  <si>
    <t>sudo systemctl list-unit-files | LANG=C sort | sudo tee /backup/common/lvm/systemd-services.minimal</t>
    <phoneticPr fontId="1"/>
  </si>
  <si>
    <t>-.mount                                                                generated</t>
  </si>
  <si>
    <t>271 unit files listed.</t>
  </si>
  <si>
    <t>NetworkManager-dispatcher.service                                      enabled</t>
  </si>
  <si>
    <t>NetworkManager-wait-online.service                                     enabled</t>
  </si>
  <si>
    <t>NetworkManager.service                                                 enabled</t>
  </si>
  <si>
    <t>UNIT FILE                                                              STATE</t>
  </si>
  <si>
    <t>auditd.service                                                         enabled</t>
  </si>
  <si>
    <t>autovt@.service                                                        enabled</t>
  </si>
  <si>
    <t>backup.mount                                                           generated</t>
  </si>
  <si>
    <t>basic.target                                                           static</t>
  </si>
  <si>
    <t>blk-availability.service                                               disabled</t>
  </si>
  <si>
    <t>bluetooth.target                                                       static</t>
  </si>
  <si>
    <t>boot-complete.target                                                   static</t>
  </si>
  <si>
    <t>boot.mount                                                             generated</t>
  </si>
  <si>
    <t>chrony-dnssrv@.service                                                 static</t>
  </si>
  <si>
    <t>chrony-dnssrv@.timer                                                   disabled</t>
  </si>
  <si>
    <t>chrony-wait.service                                                    disabled</t>
  </si>
  <si>
    <t>chronyd.service                                                        enabled</t>
  </si>
  <si>
    <t>console-getty.service                                                  disabled</t>
  </si>
  <si>
    <t>container-getty@.service                                               static</t>
  </si>
  <si>
    <t>cpupower.service                                                       disabled</t>
  </si>
  <si>
    <t>crond.service                                                          enabled</t>
  </si>
  <si>
    <t>cryptsetup-pre.target                                                  static</t>
  </si>
  <si>
    <t>cryptsetup.target                                                      static</t>
  </si>
  <si>
    <t>ctrl-alt-del.target                                                    disabled</t>
  </si>
  <si>
    <t>dbus-org.fedoraproject.FirewallD1.service                              enabled</t>
  </si>
  <si>
    <t>dbus-org.freedesktop.hostname1.service                                 static</t>
  </si>
  <si>
    <t>dbus-org.freedesktop.locale1.service                                   static</t>
  </si>
  <si>
    <t>dbus-org.freedesktop.login1.service                                    static</t>
  </si>
  <si>
    <t>dbus-org.freedesktop.nm-dispatcher.service                             enabled</t>
  </si>
  <si>
    <t>dbus-org.freedesktop.portable1.service                                 static</t>
  </si>
  <si>
    <t>dbus-org.freedesktop.timedate1.service                                 enabled</t>
  </si>
  <si>
    <t>dbus.service                                                           static</t>
  </si>
  <si>
    <t>dbus.socket                                                            static</t>
  </si>
  <si>
    <t>debug-shell.service                                                    disabled</t>
  </si>
  <si>
    <t>default.target                                                         indirect</t>
  </si>
  <si>
    <t>dev-hugepages.mount                                                    static</t>
  </si>
  <si>
    <t>dev-mapper-vg0\x2dswap.swap                                            generated</t>
  </si>
  <si>
    <t>dev-mqueue.mount                                                       static</t>
  </si>
  <si>
    <t>dm-event.service                                                       static</t>
  </si>
  <si>
    <t>dm-event.socket                                                        enabled</t>
  </si>
  <si>
    <t>dnf-makecache.service                                                  static</t>
  </si>
  <si>
    <t>dnf-makecache.timer                                                    enabled</t>
  </si>
  <si>
    <t>dracut-cmdline.service                                                 static</t>
  </si>
  <si>
    <t>dracut-initqueue.service                                               static</t>
  </si>
  <si>
    <t>dracut-mount.service                                                   static</t>
  </si>
  <si>
    <t>dracut-pre-mount.service                                               static</t>
  </si>
  <si>
    <t>dracut-pre-pivot.service                                               static</t>
  </si>
  <si>
    <t>dracut-pre-trigger.service                                             static</t>
  </si>
  <si>
    <t>dracut-pre-udev.service                                                static</t>
  </si>
  <si>
    <t>dracut-shutdown.service                                                static</t>
  </si>
  <si>
    <t>ebtables.service                                                       disabled</t>
  </si>
  <si>
    <t>emergency.service                                                      static</t>
  </si>
  <si>
    <t>emergency.target                                                       static</t>
  </si>
  <si>
    <t>exit.target                                                            disabled</t>
  </si>
  <si>
    <t>final.target                                                           static</t>
  </si>
  <si>
    <t>firewalld.service                                                      enabled</t>
  </si>
  <si>
    <t>fstrim.service                                                         static</t>
  </si>
  <si>
    <t>fstrim.timer                                                           disabled</t>
  </si>
  <si>
    <t>getty-pre.target                                                       static</t>
  </si>
  <si>
    <t>getty.target                                                           static</t>
  </si>
  <si>
    <t>getty@.service                                                         enabled</t>
  </si>
  <si>
    <t>graphical.target                                                       static</t>
  </si>
  <si>
    <t>grub-boot-indeterminate.service                                        static</t>
  </si>
  <si>
    <t>halt-local.service                                                     static</t>
  </si>
  <si>
    <t>halt.target                                                            disabled</t>
  </si>
  <si>
    <t>hibernate.target                                                       static</t>
  </si>
  <si>
    <t>hybrid-sleep.target                                                    static</t>
  </si>
  <si>
    <t>hypervfcopyd.service                                                   static</t>
  </si>
  <si>
    <t>hypervkvpd.service                                                     static</t>
  </si>
  <si>
    <t>hypervvssd.service                                                     static</t>
  </si>
  <si>
    <t>import-state.service                                                   enabled</t>
  </si>
  <si>
    <t>initrd-cleanup.service                                                 static</t>
  </si>
  <si>
    <t>initrd-fs.target                                                       static</t>
  </si>
  <si>
    <t>initrd-parse-etc.service                                               static</t>
  </si>
  <si>
    <t>initrd-root-device.target                                              static</t>
  </si>
  <si>
    <t>initrd-root-fs.target                                                  static</t>
  </si>
  <si>
    <t>initrd-switch-root.service                                             static</t>
  </si>
  <si>
    <t>initrd-switch-root.target                                              static</t>
  </si>
  <si>
    <t>initrd-udevadm-cleanup-db.service                                      static</t>
  </si>
  <si>
    <t>initrd.target                                                          static</t>
  </si>
  <si>
    <t>iprdump.service                                                        disabled</t>
  </si>
  <si>
    <t>iprinit.service                                                        disabled</t>
  </si>
  <si>
    <t>iprupdate.service                                                      disabled</t>
  </si>
  <si>
    <t>iprutils.target                                                        disabled</t>
  </si>
  <si>
    <t>irqbalance.service                                                     enabled</t>
  </si>
  <si>
    <t>kdump.service                                                          enabled</t>
  </si>
  <si>
    <t>kexec.target                                                           disabled</t>
  </si>
  <si>
    <t>kmod-static-nodes.service                                              static</t>
  </si>
  <si>
    <t>ldconfig.service                                                       static</t>
  </si>
  <si>
    <t>loadmodules.service                                                    enabled</t>
  </si>
  <si>
    <t>local-fs-pre.target                                                    static</t>
  </si>
  <si>
    <t>local-fs.target                                                        static</t>
  </si>
  <si>
    <t>lvm2-lvmpolld.service                                                  static</t>
  </si>
  <si>
    <t>lvm2-lvmpolld.socket                                                   enabled</t>
  </si>
  <si>
    <t>lvm2-monitor.service                                                   enabled</t>
  </si>
  <si>
    <t>lvm2-pvscan@.service                                                   static</t>
  </si>
  <si>
    <t>man-db-cache-update.service                                            static</t>
  </si>
  <si>
    <t>messagebus.service                                                     static</t>
  </si>
  <si>
    <t>microcode.service                                                      enabled</t>
  </si>
  <si>
    <t>multi-user.target                                                      indirect</t>
  </si>
  <si>
    <t>network-online.target                                                  static</t>
  </si>
  <si>
    <t>network-pre.target                                                     static</t>
  </si>
  <si>
    <t>network.target                                                         static</t>
  </si>
  <si>
    <t>nftables.service                                                       disabled</t>
  </si>
  <si>
    <t>nis-domainname.service                                                 enabled</t>
  </si>
  <si>
    <t>nss-lookup.target                                                      static</t>
  </si>
  <si>
    <t>nss-user-lookup.target                                                 static</t>
  </si>
  <si>
    <t>nvmefc-boot-connections.service                                        enabled</t>
  </si>
  <si>
    <t>nvmet.service                                                          disabled</t>
  </si>
  <si>
    <t>nvmf-autoconnect.service                                               disabled</t>
  </si>
  <si>
    <t>nvmf-connect.target                                                    static</t>
  </si>
  <si>
    <t>nvmf-connect@.service                                                  static</t>
  </si>
  <si>
    <t>paths.target                                                           static</t>
  </si>
  <si>
    <t>plymouth-halt.service                                                  static</t>
  </si>
  <si>
    <t>plymouth-kexec.service                                                 static</t>
  </si>
  <si>
    <t>plymouth-poweroff.service                                              static</t>
  </si>
  <si>
    <t>plymouth-quit-wait.service                                             static</t>
  </si>
  <si>
    <t>plymouth-quit.service                                                  static</t>
  </si>
  <si>
    <t>plymouth-read-write.service                                            static</t>
  </si>
  <si>
    <t>plymouth-reboot.service                                                static</t>
  </si>
  <si>
    <t>plymouth-start.service                                                 static</t>
  </si>
  <si>
    <t>plymouth-switch-root-initramfs.service                                 static</t>
  </si>
  <si>
    <t>plymouth-switch-root.service                                           static</t>
  </si>
  <si>
    <t>polkit.service                                                         static</t>
  </si>
  <si>
    <t>poweroff.target                                                        disabled</t>
  </si>
  <si>
    <t>printer.target                                                         static</t>
  </si>
  <si>
    <t>proc-sys-fs-binfmt_misc.automount                                      static</t>
  </si>
  <si>
    <t>proc-sys-fs-binfmt_misc.mount                                          static</t>
  </si>
  <si>
    <t>quotaon.service                                                        static</t>
  </si>
  <si>
    <t>rc-local.service                                                       static</t>
  </si>
  <si>
    <t>rdisc.service                                                          disabled</t>
  </si>
  <si>
    <t>reboot.target                                                          disabled</t>
  </si>
  <si>
    <t>remote-cryptsetup.target                                               disabled</t>
  </si>
  <si>
    <t>remote-fs-pre.target                                                   static</t>
  </si>
  <si>
    <t>remote-fs.target                                                       enabled</t>
  </si>
  <si>
    <t>rescue.service                                                         static</t>
  </si>
  <si>
    <t>rescue.target                                                          static</t>
  </si>
  <si>
    <t>rhnsd.service                                                          disabled</t>
  </si>
  <si>
    <t>rngd-wake-threshold.service                                            disabled</t>
  </si>
  <si>
    <t>rngd.service                                                           enabled</t>
  </si>
  <si>
    <t>rpcbind.target                                                         static</t>
  </si>
  <si>
    <t>rsyslog.service                                                        enabled</t>
  </si>
  <si>
    <t>runlevel0.target                                                       disabled</t>
  </si>
  <si>
    <t>runlevel1.target                                                       static</t>
  </si>
  <si>
    <t>runlevel2.target                                                       indirect</t>
  </si>
  <si>
    <t>runlevel3.target                                                       indirect</t>
  </si>
  <si>
    <t>runlevel4.target                                                       indirect</t>
  </si>
  <si>
    <t>runlevel5.target                                                       static</t>
  </si>
  <si>
    <t>runlevel6.target                                                       disabled</t>
  </si>
  <si>
    <t>selinux-autorelabel-mark.service                                       enabled</t>
  </si>
  <si>
    <t>selinux-autorelabel.service                                            static</t>
  </si>
  <si>
    <t>selinux-autorelabel.target                                             static</t>
  </si>
  <si>
    <t>serial-getty@.service                                                  disabled</t>
  </si>
  <si>
    <t>session-1.scope                                                        transient</t>
  </si>
  <si>
    <t>shutdown.target                                                        static</t>
  </si>
  <si>
    <t>sigpwr.target                                                          static</t>
  </si>
  <si>
    <t>sleep.target                                                           static</t>
  </si>
  <si>
    <t>slices.target                                                          static</t>
  </si>
  <si>
    <t>smartcard.target                                                       static</t>
  </si>
  <si>
    <t>sockets.target                                                         static</t>
  </si>
  <si>
    <t>sound.target                                                           static</t>
  </si>
  <si>
    <t>sshd-keygen.target                                                     static</t>
  </si>
  <si>
    <t>sshd-keygen@.service                                                   disabled</t>
  </si>
  <si>
    <t>sshd.service                                                           enabled</t>
  </si>
  <si>
    <t>sshd.socket                                                            disabled</t>
  </si>
  <si>
    <t>sshd@.service                                                          static</t>
  </si>
  <si>
    <t>sssd-autofs.service                                                    indirect</t>
  </si>
  <si>
    <t>sssd-autofs.socket                                                     disabled</t>
  </si>
  <si>
    <t>sssd-kcm.service                                                       indirect</t>
  </si>
  <si>
    <t>sssd-kcm.socket                                                        enabled</t>
  </si>
  <si>
    <t>sssd-nss.service                                                       indirect</t>
  </si>
  <si>
    <t>sssd-nss.socket                                                        disabled</t>
  </si>
  <si>
    <t>sssd-pac.service                                                       indirect</t>
  </si>
  <si>
    <t>sssd-pac.socket                                                        disabled</t>
  </si>
  <si>
    <t>sssd-pam-priv.socket                                                   disabled</t>
  </si>
  <si>
    <t>sssd-pam.service                                                       indirect</t>
  </si>
  <si>
    <t>sssd-pam.socket                                                        disabled</t>
  </si>
  <si>
    <t>sssd-ssh.service                                                       indirect</t>
  </si>
  <si>
    <t>sssd-ssh.socket                                                        disabled</t>
  </si>
  <si>
    <t>sssd-sudo.service                                                      indirect</t>
  </si>
  <si>
    <t>sssd-sudo.socket                                                       disabled</t>
  </si>
  <si>
    <t>sssd.service                                                           enabled</t>
  </si>
  <si>
    <t>suspend-then-hibernate.target                                          static</t>
  </si>
  <si>
    <t>suspend.target                                                         static</t>
  </si>
  <si>
    <t>swap.target                                                            static</t>
  </si>
  <si>
    <t>sys-fs-fuse-connections.mount                                          static</t>
  </si>
  <si>
    <t>sys-kernel-config.mount                                                static</t>
  </si>
  <si>
    <t>sys-kernel-debug.mount                                                 static</t>
  </si>
  <si>
    <t>sysinit.target                                                         static</t>
  </si>
  <si>
    <t>syslog.service                                                         enabled</t>
  </si>
  <si>
    <t>syslog.socket                                                          static</t>
  </si>
  <si>
    <t>system-update-cleanup.service                                          static</t>
  </si>
  <si>
    <t>system-update-pre.target                                               static</t>
  </si>
  <si>
    <t>system-update.target                                                   static</t>
  </si>
  <si>
    <t>systemd-ask-password-console.path                                      static</t>
  </si>
  <si>
    <t>systemd-ask-password-console.service                                   static</t>
  </si>
  <si>
    <t>systemd-ask-password-plymouth.path                                     static</t>
  </si>
  <si>
    <t>systemd-ask-password-plymouth.service                                  static</t>
  </si>
  <si>
    <t>systemd-ask-password-wall.path                                         static</t>
  </si>
  <si>
    <t>systemd-ask-password-wall.service                                      static</t>
  </si>
  <si>
    <t>systemd-backlight@.service                                             static</t>
  </si>
  <si>
    <t>systemd-binfmt.service                                                 static</t>
  </si>
  <si>
    <t>systemd-coredump.socket                                                static</t>
  </si>
  <si>
    <t>systemd-coredump@.service                                              static</t>
  </si>
  <si>
    <t>systemd-cryptsetup@luks…2d0001\x2d0002\x2d0000\x2d000000000001.service generated</t>
  </si>
  <si>
    <t>systemd-cryptsetup@luks…2d0002\x2d0001\x2d0000\x2d000000000001.service generated</t>
  </si>
  <si>
    <t>systemd-exit.service                                                   static</t>
  </si>
  <si>
    <t>systemd-firstboot.service                                              static</t>
  </si>
  <si>
    <t>systemd-fsck-root.service                                              static</t>
  </si>
  <si>
    <t>systemd-fsck@.service                                                  static</t>
  </si>
  <si>
    <t>systemd-halt.service                                                   static</t>
  </si>
  <si>
    <t>systemd-hibernate-resume@.service                                      static</t>
  </si>
  <si>
    <t>systemd-hibernate.service                                              static</t>
  </si>
  <si>
    <t>systemd-hostnamed.service                                              static</t>
  </si>
  <si>
    <t>systemd-hwdb-update.service                                            static</t>
  </si>
  <si>
    <t>systemd-hybrid-sleep.service                                           static</t>
  </si>
  <si>
    <t>systemd-initctl.service                                                static</t>
  </si>
  <si>
    <t>systemd-initctl.socket                                                 static</t>
  </si>
  <si>
    <t>systemd-journal-catalog-update.service                                 static</t>
  </si>
  <si>
    <t>systemd-journal-flush.service                                          static</t>
  </si>
  <si>
    <t>systemd-journald-audit.socket                                          static</t>
  </si>
  <si>
    <t>systemd-journald-dev-log.socket                                        static</t>
  </si>
  <si>
    <t>systemd-journald.service                                               static</t>
  </si>
  <si>
    <t>systemd-journald.socket                                                static</t>
  </si>
  <si>
    <t>systemd-kexec.service                                                  static</t>
  </si>
  <si>
    <t>systemd-localed.service                                                static</t>
  </si>
  <si>
    <t>systemd-logind.service                                                 static</t>
  </si>
  <si>
    <t>systemd-machine-id-commit.service                                      static</t>
  </si>
  <si>
    <t>systemd-modules-load.service                                           static</t>
  </si>
  <si>
    <t>systemd-portabled.service                                              static</t>
  </si>
  <si>
    <t>systemd-poweroff.service                                               static</t>
  </si>
  <si>
    <t>systemd-pstore.service                                                 enabled</t>
  </si>
  <si>
    <t>systemd-quotacheck.service                                             static</t>
  </si>
  <si>
    <t>systemd-random-seed.service                                            static</t>
  </si>
  <si>
    <t>systemd-reboot.service                                                 static</t>
  </si>
  <si>
    <t>systemd-remount-fs.service                                             static</t>
  </si>
  <si>
    <t>systemd-resolved.service                                               disabled</t>
  </si>
  <si>
    <t>systemd-rfkill.service                                                 static</t>
  </si>
  <si>
    <t>systemd-rfkill.socket                                                  static</t>
  </si>
  <si>
    <t>systemd-suspend-then-hibernate.service                                 static</t>
  </si>
  <si>
    <t>systemd-suspend.service                                                static</t>
  </si>
  <si>
    <t>systemd-sysctl.service                                                 static</t>
  </si>
  <si>
    <t>systemd-sysusers.service                                               static</t>
  </si>
  <si>
    <t>systemd-timedated.service                                              masked</t>
  </si>
  <si>
    <t>systemd-tmpfiles-clean.service                                         static</t>
  </si>
  <si>
    <t>systemd-tmpfiles-clean.timer                                           static</t>
  </si>
  <si>
    <t>systemd-tmpfiles-setup-dev.service                                     static</t>
  </si>
  <si>
    <t>systemd-tmpfiles-setup.service                                         static</t>
  </si>
  <si>
    <t>systemd-udev-settle.service                                            static</t>
  </si>
  <si>
    <t>systemd-udev-trigger.service                                           static</t>
  </si>
  <si>
    <t>systemd-udevd-control.socket                                           static</t>
  </si>
  <si>
    <t>systemd-udevd-kernel.socket                                            static</t>
  </si>
  <si>
    <t>systemd-udevd.service                                                  static</t>
  </si>
  <si>
    <t>systemd-update-done.service                                            static</t>
  </si>
  <si>
    <t>systemd-update-utmp-runlevel.service                                   static</t>
  </si>
  <si>
    <t>systemd-update-utmp.service                                            static</t>
  </si>
  <si>
    <t>systemd-user-sessions.service                                          static</t>
  </si>
  <si>
    <t>systemd-vconsole-setup.service                                         static</t>
  </si>
  <si>
    <t>systemd-volatile-root.service                                          static</t>
  </si>
  <si>
    <t>tcsd.service                                                           disabled</t>
  </si>
  <si>
    <t>teamd@.service                                                         static</t>
  </si>
  <si>
    <t>time-sync.target                                                       static</t>
  </si>
  <si>
    <t>timedatex.service                                                      enabled</t>
  </si>
  <si>
    <t>timers.target                                                          static</t>
  </si>
  <si>
    <t>tmp.mount                                                              disabled</t>
  </si>
  <si>
    <t>tuned.service                                                          enabled</t>
  </si>
  <si>
    <t>umount.target                                                          static</t>
  </si>
  <si>
    <t>unbound-anchor.service                                                 static</t>
  </si>
  <si>
    <t>unbound-anchor.timer                                                   enabled</t>
  </si>
  <si>
    <t>user-runtime-dir@.service                                              static</t>
  </si>
  <si>
    <t>user.slice                                                             static</t>
  </si>
  <si>
    <t>user@.service                                                          static</t>
  </si>
  <si>
    <t>cat /etc/passwd | sudo tee /backup/common/lvm/passwd.minimal</t>
    <phoneticPr fontId="1"/>
  </si>
  <si>
    <t>root:x:0:0:root:/root:/bin/bash</t>
  </si>
  <si>
    <t>bin:x:1:1:bin:/bin:/sbin/nologin</t>
  </si>
  <si>
    <t>daemon:x:2:2:daemon:/sbin:/sbin/nologin</t>
  </si>
  <si>
    <t>adm:x:3:4:adm:/var/adm:/sbin/nologin</t>
  </si>
  <si>
    <t>lp:x:4:7:lp:/var/spool/lpd:/sbin/nologin</t>
  </si>
  <si>
    <t>sync:x:5:0:sync:/sbin:/bin/sync</t>
  </si>
  <si>
    <t>shutdown:x:6:0:shutdown:/sbin:/sbin/shutdown</t>
  </si>
  <si>
    <t>halt:x:7:0:halt:/sbin:/sbin/halt</t>
  </si>
  <si>
    <t>mail:x:8:12:mail:/var/spool/mail:/sbin/nologin</t>
  </si>
  <si>
    <t>operator:x:11:0:operator:/root:/sbin/nologin</t>
  </si>
  <si>
    <t>games:x:12:100:games:/usr/games:/sbin/nologin</t>
  </si>
  <si>
    <t>ftp:x:14:50:FTP User:/var/ftp:/sbin/nologin</t>
  </si>
  <si>
    <t>nobody:x:65534:65534:Kernel Overflow User:/:/sbin/nologin</t>
  </si>
  <si>
    <t>dbus:x:81:81:System message bus:/:/sbin/nologin</t>
  </si>
  <si>
    <t>systemd-coredump:x:999:997:systemd Core Dumper:/:/sbin/nologin</t>
  </si>
  <si>
    <t>systemd-resolve:x:193:193:systemd Resolver:/:/sbin/nologin</t>
  </si>
  <si>
    <t>tss:x:59:59:Account used by the trousers package to sandbox the tcsd daemon:/dev/null:/sbin/nologin</t>
  </si>
  <si>
    <t>polkitd:x:998:996:User for polkitd:/:/sbin/nologin</t>
  </si>
  <si>
    <t>unbound:x:997:994:Unbound DNS resolver:/etc/unbound:/sbin/nologin</t>
  </si>
  <si>
    <t>sssd:x:996:993:User for sssd:/:/sbin/nologin</t>
  </si>
  <si>
    <t>chrony:x:995:992::/var/lib/chrony:/sbin/nologin</t>
  </si>
  <si>
    <t>sshd:x:74:74:Privilege-separated SSH:/var/empty/sshd:/sbin/nologin</t>
  </si>
  <si>
    <t>rngd:x:994:991:Random Number Generator Daemon:/var/lib/rngd:/sbin/nologin</t>
  </si>
  <si>
    <t>sudo cat /etc/shadow | sudo tee /backup/common/lvm/shadow.minimal</t>
    <phoneticPr fontId="1"/>
  </si>
  <si>
    <t>root:$6$0O9euWJ72xDTW6IK$fsifJIR0yx8pvrIJvXG0/ZXLdKv7/PF1SopAeRjlqf6PTS501oe.Z7cOmkOF5aRMN3qsUiJqd8qqzxQtLoaN0.::0:99999:7:::</t>
  </si>
  <si>
    <t>bin:*:18474:0:99999:7:::</t>
  </si>
  <si>
    <t>daemon:*:18474:0:99999:7:::</t>
  </si>
  <si>
    <t>adm:*:18474:0:99999:7:::</t>
  </si>
  <si>
    <t>lp:*:18474:0:99999:7:::</t>
  </si>
  <si>
    <t>sync:*:18474:0:99999:7:::</t>
  </si>
  <si>
    <t>shutdown:*:18474:0:99999:7:::</t>
  </si>
  <si>
    <t>halt:*:18474:0:99999:7:::</t>
  </si>
  <si>
    <t>mail:*:18474:0:99999:7:::</t>
  </si>
  <si>
    <t>operator:*:18474:0:99999:7:::</t>
  </si>
  <si>
    <t>games:*:18474:0:99999:7:::</t>
  </si>
  <si>
    <t>ftp:*:18474:0:99999:7:::</t>
  </si>
  <si>
    <t>nobody:*:18474:0:99999:7:::</t>
  </si>
  <si>
    <t>dbus:!!:18702::::::</t>
  </si>
  <si>
    <t>systemd-coredump:!!:18702::::::</t>
  </si>
  <si>
    <t>systemd-resolve:!!:18702::::::</t>
  </si>
  <si>
    <t>tss:!!:18702::::::</t>
  </si>
  <si>
    <t>polkitd:!!:18702::::::</t>
  </si>
  <si>
    <t>unbound:!!:18702::::::</t>
  </si>
  <si>
    <t>sssd:!!:18702::::::</t>
  </si>
  <si>
    <t>chrony:!!:18702::::::</t>
  </si>
  <si>
    <t>sshd:!!:18702::::::</t>
  </si>
  <si>
    <t>rngd:!!:18702::::::</t>
  </si>
  <si>
    <t>cat /etc/group | sudo tee /backup/common/lvm/group.minimal</t>
    <phoneticPr fontId="1"/>
  </si>
  <si>
    <t>root:x:0:</t>
  </si>
  <si>
    <t>bin:x:1:</t>
  </si>
  <si>
    <t>daemon:x:2:</t>
  </si>
  <si>
    <t>sys:x:3:</t>
  </si>
  <si>
    <t>adm:x:4:</t>
  </si>
  <si>
    <t>tty:x:5:</t>
  </si>
  <si>
    <t>disk:x:6:</t>
  </si>
  <si>
    <t>lp:x:7:</t>
  </si>
  <si>
    <t>mem:x:8:</t>
  </si>
  <si>
    <t>kmem:x:9:</t>
  </si>
  <si>
    <t>wheel:x:10:</t>
  </si>
  <si>
    <t>cdrom:x:11:</t>
  </si>
  <si>
    <t>mail:x:12:</t>
  </si>
  <si>
    <t>man:x:15:</t>
  </si>
  <si>
    <t>dialout:x:18:</t>
  </si>
  <si>
    <t>floppy:x:19:</t>
  </si>
  <si>
    <t>games:x:20:</t>
  </si>
  <si>
    <t>tape:x:33:</t>
  </si>
  <si>
    <t>video:x:39:</t>
  </si>
  <si>
    <t>ftp:x:50:</t>
  </si>
  <si>
    <t>lock:x:54:</t>
  </si>
  <si>
    <t>audio:x:63:</t>
  </si>
  <si>
    <t>users:x:100:</t>
  </si>
  <si>
    <t>nobody:x:65534:</t>
  </si>
  <si>
    <t>dbus:x:81:</t>
  </si>
  <si>
    <t>utmp:x:22:</t>
  </si>
  <si>
    <t>utempter:x:35:</t>
  </si>
  <si>
    <t>input:x:999:</t>
  </si>
  <si>
    <t>kvm:x:36:</t>
  </si>
  <si>
    <t>render:x:998:</t>
  </si>
  <si>
    <t>systemd-journal:x:190:</t>
  </si>
  <si>
    <t>systemd-coredump:x:997:</t>
  </si>
  <si>
    <t>systemd-resolve:x:193:</t>
  </si>
  <si>
    <t>tss:x:59:</t>
  </si>
  <si>
    <t>polkitd:x:996:</t>
  </si>
  <si>
    <t>ssh_keys:x:995:</t>
  </si>
  <si>
    <t>unbound:x:994:</t>
  </si>
  <si>
    <t>sssd:x:993:</t>
  </si>
  <si>
    <t>chrony:x:992:</t>
  </si>
  <si>
    <t>sshd:x:74:</t>
  </si>
  <si>
    <t>rngd:x:991:</t>
  </si>
  <si>
    <t xml:space="preserve">  cat $i</t>
    <phoneticPr fontId="1"/>
  </si>
  <si>
    <t>ls -l /backup/iso/</t>
  </si>
  <si>
    <t>lrwxrwxrwx 1 root root         27 Mar 16 20:13 OracleLinux.iso -&gt; /backup/iso/V1004253-01.iso</t>
  </si>
  <si>
    <t>-r--r--r-- 1 root root 9235857408 Feb 12 17:57 V1004253-01.iso</t>
  </si>
  <si>
    <t xml:space="preserve">  echo "******** $i ********"</t>
    <phoneticPr fontId="1"/>
  </si>
  <si>
    <t>******** /etc/yum.repos.d/oracle-linux-ol8.repo ********</t>
  </si>
  <si>
    <t>[ol8_baseos_latest]</t>
  </si>
  <si>
    <t>enabled=0</t>
  </si>
  <si>
    <t>name=Oracle Linux 8 BaseOS Latest ($basearch)</t>
  </si>
  <si>
    <t>baseurl=https://yum$ociregion.oracle.com/repo/OracleLinux/OL8/baseos/latest/$basearch/</t>
  </si>
  <si>
    <t>gpgkey=file:///etc/pki/rpm-gpg/RPM-GPG-KEY-oracle</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</si>
  <si>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</si>
  <si>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</si>
  <si>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</si>
  <si>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</si>
  <si>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</si>
  <si>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</si>
  <si>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</si>
  <si>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</si>
  <si>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</si>
  <si>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</si>
  <si>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</si>
  <si>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</si>
  <si>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</si>
  <si>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</si>
  <si>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</si>
  <si>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</si>
  <si>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</si>
  <si>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</si>
  <si>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[ol8_addons]</t>
  </si>
  <si>
    <t>name=Oracle Linux 8 Addons ($basearch)</t>
  </si>
  <si>
    <t>baseurl=https://yum$ociregion.oracle.com/repo/OracleLinux/OL8/addons/$basearch/</t>
  </si>
  <si>
    <t>******** /etc/yum.repos.d/uek-ol8.repo ********</t>
  </si>
  <si>
    <t>[ol8_UEKR6]</t>
  </si>
  <si>
    <t>name=Latest Unbreakable Enterprise Kernel Release 6 for Oracle Linux $releasever ($basearch)</t>
  </si>
  <si>
    <t>baseurl=https://yum$ociregion.oracle.com/repo/OracleLinux/OL8/UEKR6/$basearch/</t>
  </si>
  <si>
    <t>[ol8_UEKR6_RDMA]</t>
  </si>
  <si>
    <t>name=Oracle Linux 8 UEK6 RDMA ($basearch)</t>
  </si>
  <si>
    <t>baseurl=https://yum$ociregion.oracle.com/repo/OracleLinux/OL8/UEKR6/RDMA/$basearch/</t>
  </si>
  <si>
    <t># UPDATEDEFAULT specifies if kernel-install should make</t>
  </si>
  <si>
    <t># new kernels the default</t>
  </si>
  <si>
    <t>UPDATEDEFAULT=yes</t>
  </si>
  <si>
    <t># DEFAULTKERNEL specifies the default kernel package type</t>
  </si>
  <si>
    <t>DEFAULTKERNEL=kernel-uek</t>
  </si>
  <si>
    <t>grep ^DEFAULTKERNEL /etc/sysconfig/kernel</t>
    <phoneticPr fontId="1"/>
  </si>
  <si>
    <t>DEFAULTKERNEL=kernel-core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</si>
  <si>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</si>
  <si>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</si>
  <si>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</si>
  <si>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</si>
  <si>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</si>
  <si>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</si>
  <si>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</si>
  <si>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</si>
  <si>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</si>
  <si>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</si>
  <si>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</si>
  <si>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</si>
  <si>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</si>
  <si>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</si>
  <si>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</si>
  <si>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</si>
  <si>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</si>
  <si>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</si>
  <si>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</si>
  <si>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</si>
  <si>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</si>
  <si>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</si>
  <si>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</si>
  <si>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</si>
  <si>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</si>
  <si>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</si>
  <si>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</si>
  <si>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</si>
  <si>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</si>
  <si>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</si>
  <si>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</si>
  <si>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</si>
  <si>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dnf-plugin-spacewalk           noarch   2.8.5-11.0.2.module+el8.3.0+7814+aac1f1cb     @AppStream    20 k</t>
  </si>
  <si>
    <t xml:space="preserve"> elfutils-debuginfod-client     x86_64   0.180-1.el8                                   @anaconda     43 k</t>
  </si>
  <si>
    <t xml:space="preserve"> firewalld                      noarch   0.8.2-2.0.1.el8                               @anaconda    1.9 M</t>
  </si>
  <si>
    <t xml:space="preserve"> firewalld-filesystem           noarch   0.8.2-2.0.1.el8                               @anaconda    239</t>
  </si>
  <si>
    <t xml:space="preserve"> geolite2-city                  noarch   20180605-1.el8                                @AppStream    54 M</t>
  </si>
  <si>
    <t xml:space="preserve"> geolite2-country               noarch   20180605-1.el8                                @AppStream   3.3 M</t>
  </si>
  <si>
    <t xml:space="preserve"> iprutils                       x86_64   2.4.19-1.el8                                  @anaconda    961 k</t>
  </si>
  <si>
    <t xml:space="preserve"> ipset                          x86_64   7.1-1.el8                                     @anaconda     64 k</t>
  </si>
  <si>
    <t xml:space="preserve"> ipset-libs                     x86_64   7.1-1.el8                                     @anaconda    258 k</t>
  </si>
  <si>
    <t xml:space="preserve"> iptables-ebtables              x86_64   1.8.4-15.0.1.el8                              @anaconda     14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</si>
  <si>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</si>
  <si>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</si>
  <si>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</si>
  <si>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</si>
  <si>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</si>
  <si>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</si>
  <si>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</si>
  <si>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</si>
  <si>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</si>
  <si>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</si>
  <si>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</si>
  <si>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</si>
  <si>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</si>
  <si>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</si>
  <si>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</si>
  <si>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</si>
  <si>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kpartx                         x86_64   0.8.4-5.el8                                   @anaconda     76 k</t>
  </si>
  <si>
    <t xml:space="preserve"> libdaemon                      x86_64   0.14-15.el8                                   @anaconda     63 k</t>
  </si>
  <si>
    <t xml:space="preserve"> libdhash                       x86_64   0.5.0-39.el8                                  @anaconda     58 k</t>
  </si>
  <si>
    <t xml:space="preserve"> libgudev                       x86_64   232-4.el8                                     @anaconda     79 k</t>
  </si>
  <si>
    <t xml:space="preserve"> libmaxminddb                   x86_64   1.2.0-10.el8                                  @AppStream    53 k</t>
  </si>
  <si>
    <t xml:space="preserve"> libndp                         x86_64   1.7-3.el8                                     @anaconda    131 k</t>
  </si>
  <si>
    <t xml:space="preserve"> libnl3-cli                     x86_64   3.5.0-1.el8                                   @anaconda    924 k</t>
  </si>
  <si>
    <t xml:space="preserve"> libsecret                      x86_64   0.18.6-1.el8                                  @anaconda    508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</si>
  <si>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</si>
  <si>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</si>
  <si>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</si>
  <si>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</si>
  <si>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</si>
  <si>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libteam                        x86_64   1.31-2.el8                                    @anaconda    104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</si>
  <si>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</si>
  <si>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</si>
  <si>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</si>
  <si>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</si>
  <si>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</si>
  <si>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</si>
  <si>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</si>
  <si>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</si>
  <si>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</si>
  <si>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</si>
  <si>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</si>
  <si>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</si>
  <si>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</si>
  <si>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python3-configobj              noarch   5.0.6-11.el8                                  @anaconda    342 k</t>
  </si>
  <si>
    <t xml:space="preserve"> python3-configshell            noarch   1:1.1.28-1.0.1.el8                            @anaconda    456 k</t>
  </si>
  <si>
    <t xml:space="preserve"> python3-dbus                   x86_64   1.2.4-15.el8                                  @anaconda    512 k</t>
  </si>
  <si>
    <t xml:space="preserve"> python3-decorator              noarch   4.2.1-2.el8                                   @anaconda     47 k</t>
  </si>
  <si>
    <t xml:space="preserve"> python3-dmidecode              x86_64   3.12.2-15.el8                                 @anaconda    294 k</t>
  </si>
  <si>
    <t xml:space="preserve"> python3-dnf-plugin-spacewalk   noarch   2.8.5-11.0.2.module+el8.3.0+7814+aac1f1cb     @AppStream    47 k</t>
  </si>
  <si>
    <t xml:space="preserve"> python3-firewall               noarch   0.8.2-2.0.1.el8                               @anaconda    1.8 M</t>
  </si>
  <si>
    <t xml:space="preserve"> python3-gobject-base           x86_64   3.28.3-2.el8                                  @anaconda    1.1 M</t>
  </si>
  <si>
    <t xml:space="preserve"> python3-hwdata                 noarch   2.3.6-3.el8                                   @AppStream   175 k</t>
  </si>
  <si>
    <t xml:space="preserve"> python3-kmod                   x86_64   0.9-20.el8                                    @anaconda    252 k</t>
  </si>
  <si>
    <t xml:space="preserve"> python3-librepo                x86_64   1.12.0-2.el8                                  @anaconda    172 k</t>
  </si>
  <si>
    <t xml:space="preserve"> python3-libselinux             x86_64   2.9-3.el8                                     @anaconda    842 k</t>
  </si>
  <si>
    <t xml:space="preserve"> python3-linux-procfs           noarch   0.6.2-2.el8                                   @anaconda     98 k</t>
  </si>
  <si>
    <t xml:space="preserve"> python3-netifaces              x86_64   0.10.6-4.el8                                  @AppStream    39 k</t>
  </si>
  <si>
    <t xml:space="preserve"> python3-newt                   x86_64   0.52.20-11.el8                                @AppStream   118 k</t>
  </si>
  <si>
    <t xml:space="preserve"> python3-nftables               x86_64   1:0.9.3-16.el8                                @anaconda     28 k</t>
  </si>
  <si>
    <t xml:space="preserve"> python3-perf                   x86_64   4.18.0-240.el8                                @anaconda    348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</si>
  <si>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</si>
  <si>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</si>
  <si>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</si>
  <si>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</si>
  <si>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</si>
  <si>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</si>
  <si>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python3-slip                   noarch   0.6.4-11.el8                                  @anaconda     60 k</t>
  </si>
  <si>
    <t xml:space="preserve"> python3-slip-dbus              noarch   0.6.4-11.el8                                  @anaconda     70 k</t>
  </si>
  <si>
    <t xml:space="preserve"> python3-unbound                x86_64   1.7.3-14.el8                                  @AppStream   515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</si>
  <si>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</si>
  <si>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</si>
  <si>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</si>
  <si>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</si>
  <si>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</si>
  <si>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</si>
  <si>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rpm-plugin-systemd-inhibit     x86_64   4.14.3-4.el8                                  @anaconda     12 k</t>
  </si>
  <si>
    <t xml:space="preserve"> shared-mime-info               x86_64   1.9-3.el8                                     @anaconda    2.3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</si>
  <si>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</si>
  <si>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</si>
  <si>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</si>
  <si>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</si>
  <si>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</si>
  <si>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</si>
  <si>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</si>
  <si>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</si>
  <si>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</si>
  <si>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unbound-libs                   x86_64   1.7.3-14.el8                                  @AppStream   1.3 M</t>
  </si>
  <si>
    <t xml:space="preserve"> usermode                       x86_64   1.113-1.el8                                   @anaconda    836 k</t>
  </si>
  <si>
    <t xml:space="preserve"> xkeyboard-config               noarch   2.28-1.el8                                    @AppStream   5.4 M</t>
  </si>
  <si>
    <t xml:space="preserve">  Preparing        :                                                                                  1/1</t>
  </si>
  <si>
    <t>warning: /etc/tuned/profile_mode saved as /etc/tuned/profile_mode.rpmsave</t>
  </si>
  <si>
    <t>warning: /etc/tuned/active_profile saved as /etc/tuned/active_profile.rpmsave</t>
  </si>
  <si>
    <t>sudo reboot</t>
    <phoneticPr fontId="1"/>
  </si>
  <si>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</si>
  <si>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</si>
  <si>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</si>
  <si>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</si>
  <si>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</si>
  <si>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</si>
  <si>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</si>
  <si>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</si>
  <si>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</si>
  <si>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</si>
  <si>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</si>
  <si>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</si>
  <si>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</si>
  <si>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</si>
  <si>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</si>
  <si>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</si>
  <si>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</si>
  <si>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</si>
  <si>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</si>
  <si>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</si>
  <si>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</si>
  <si>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</si>
  <si>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</si>
  <si>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</si>
  <si>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</si>
  <si>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</si>
  <si>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</si>
  <si>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</si>
  <si>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</si>
  <si>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</si>
  <si>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</si>
  <si>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</si>
  <si>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</si>
  <si>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</si>
  <si>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</si>
  <si>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</si>
  <si>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</si>
  <si>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</si>
  <si>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</si>
  <si>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</si>
  <si>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</si>
  <si>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</si>
  <si>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</si>
  <si>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</si>
  <si>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</si>
  <si>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</si>
  <si>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</si>
  <si>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</si>
  <si>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</si>
  <si>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</si>
  <si>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</si>
  <si>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</si>
  <si>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</si>
  <si>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</si>
  <si>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</si>
  <si>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</si>
  <si>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</si>
  <si>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</si>
  <si>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</si>
  <si>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</si>
  <si>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</si>
  <si>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</si>
  <si>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</si>
  <si>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</si>
  <si>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</si>
  <si>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</si>
  <si>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</si>
  <si>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</si>
  <si>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</si>
  <si>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</si>
  <si>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</si>
  <si>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</si>
  <si>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</si>
  <si>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</si>
  <si>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</si>
  <si>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</si>
  <si>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</si>
  <si>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</si>
  <si>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</si>
  <si>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</si>
  <si>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</si>
  <si>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</si>
  <si>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</si>
  <si>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</si>
  <si>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</si>
  <si>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</si>
  <si>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</si>
  <si>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</si>
  <si>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</si>
  <si>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</si>
  <si>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ハードウェアRAID設定が完了していること</t>
    <rPh sb="12" eb="14">
      <t>セッテイ</t>
    </rPh>
    <rPh sb="15" eb="17">
      <t>カンリョウ</t>
    </rPh>
    <phoneticPr fontId="1"/>
  </si>
  <si>
    <t>sudo mkdir /backup/mntiso/</t>
    <phoneticPr fontId="1"/>
  </si>
  <si>
    <t>echo "/backup/iso/OracleLinux.iso /backup/mntiso/ iso9660 loop,ro 0 0" | sudo tee -a /etc/fstab</t>
    <phoneticPr fontId="1"/>
  </si>
  <si>
    <t>/backup/iso/OracleLinux.iso /backup/mntiso/ iso9660 loop,ro 0 0</t>
  </si>
  <si>
    <t>/backup/iso/OracleLinux.iso /backup/mntiso/ iso9660 loop,ro 0 0</t>
    <phoneticPr fontId="1"/>
  </si>
  <si>
    <t>sudo mount /backup/mntiso/</t>
    <phoneticPr fontId="1"/>
  </si>
  <si>
    <t>/backup/iso/V1004253-01.iso on /backup/mntiso type iso9660 (ro,relatime,nojoliet,check=s,map=n,blocksize=2048)</t>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</si>
  <si>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</si>
  <si>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</si>
  <si>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</si>
  <si>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</si>
  <si>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</si>
  <si>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lvm lvcreate --name swap --size 4096M vg0</t>
    <phoneticPr fontId="1"/>
  </si>
  <si>
    <t>mv .pp /mnt/sysroot/root/</t>
    <phoneticPr fontId="1"/>
  </si>
  <si>
    <t>chmod 400 /mnt/sysroot/root/.pp</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</si>
  <si>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</si>
  <si>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</si>
  <si>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</si>
  <si>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mount | grep mntiso</t>
    <phoneticPr fontId="1"/>
  </si>
  <si>
    <t>#### ★Oracle Database関連のインストールがない場合、削除するのが適切</t>
    <rPh sb="33" eb="35">
      <t>バアイ</t>
    </rPh>
    <phoneticPr fontId="1"/>
  </si>
  <si>
    <t xml:space="preserve">  NetworkManager\* \</t>
    <phoneticPr fontId="1"/>
  </si>
  <si>
    <t xml:space="preserve">  libndp \</t>
    <phoneticPr fontId="1"/>
  </si>
  <si>
    <t xml:space="preserve">  sssd-\* \</t>
    <phoneticPr fontId="1"/>
  </si>
  <si>
    <t xml:space="preserve">  libsss_\* \</t>
    <phoneticPr fontId="1"/>
  </si>
  <si>
    <t xml:space="preserve">  iptables \</t>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</si>
  <si>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</si>
  <si>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</si>
  <si>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</si>
  <si>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</si>
  <si>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</si>
  <si>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iptables                       x86_64   1.8.4-15.0.1.el8                              @anaconda    1.9 M</t>
  </si>
  <si>
    <t xml:space="preserve"> libnetfilter_conntrack         x86_64   1.0.6-5.el8                                   @anaconda    161 k</t>
  </si>
  <si>
    <t xml:space="preserve"> libnfnetlink                   x86_64   1.0.1-13.el8                                  @anaconda     51 k</t>
  </si>
  <si>
    <t xml:space="preserve">  iptables-1.8.4-15.0.1.el8.x86_64</t>
  </si>
  <si>
    <t xml:space="preserve">  libnetfilter_conntrack-1.0.6-5.el8.x86_64</t>
  </si>
  <si>
    <t xml:space="preserve">  libnfnetlink-1.0.1-13.el8.x86_64</t>
  </si>
  <si>
    <t xml:space="preserve">  dbus-glib \</t>
    <phoneticPr fontId="1"/>
  </si>
  <si>
    <t xml:space="preserve">  gobject-introspection \</t>
    <phoneticPr fontId="1"/>
  </si>
  <si>
    <t xml:space="preserve">  libsysfs \</t>
    <phoneticPr fontId="1"/>
  </si>
  <si>
    <t xml:space="preserve">  rng-tools \</t>
    <phoneticPr fontId="1"/>
  </si>
  <si>
    <t>rpm -qa | LANG=C sort | sed -e 's/^/sudo dnf remove /' | sed -e 's/$/ ;\\/'</t>
  </si>
  <si>
    <t xml:space="preserve"> dbus-glib                      x86_64   0.110-2.el8                                   @anaconda    358 k</t>
  </si>
  <si>
    <t xml:space="preserve"> gobject-introspection          x86_64   1.56.1-1.el8                                  @anaconda    860 k</t>
  </si>
  <si>
    <t xml:space="preserve"> libsysfs                       x86_64   2.1.0-24.el8                                  @anaconda    149 k</t>
  </si>
  <si>
    <t xml:space="preserve"> rng-tools                      x86_64   6.8-3.el8                                     @anaconda    105 k</t>
  </si>
  <si>
    <t xml:space="preserve">  dbus-glib-0.110-2.el8.x86_64</t>
  </si>
  <si>
    <t xml:space="preserve">  gobject-introspection-1.56.1-1.el8.x86_64</t>
  </si>
  <si>
    <t xml:space="preserve">  libsysfs-2.1.0-24.el8.x86_64</t>
  </si>
  <si>
    <t xml:space="preserve">  rng-tools-6.8-3.el8.x86_64</t>
  </si>
  <si>
    <t>sudo systemctl mask --now nis-domainname.service</t>
  </si>
  <si>
    <t>sudo systemctl mask --now bluetooth.target</t>
  </si>
  <si>
    <t>sudo systemctl mask container-getty@.service</t>
  </si>
  <si>
    <t>sudo systemctl mask --now fstrim.service</t>
  </si>
  <si>
    <t>sudo systemctl mask fstrim.timer</t>
  </si>
  <si>
    <t>sudo systemctl mask --now hibernate.target</t>
  </si>
  <si>
    <t>sudo systemctl mask --now hybrid-sleep.target</t>
  </si>
  <si>
    <t>sudo systemctl mask --now nss-lookup.target</t>
  </si>
  <si>
    <t>sudo systemctl mask --now nss-user-lookup.target</t>
  </si>
  <si>
    <t>sudo systemctl mask --now printer.target</t>
  </si>
  <si>
    <t>sudo systemctl mask --now quotaon.service</t>
  </si>
  <si>
    <t>sudo systemctl mask --now rescue.service</t>
  </si>
  <si>
    <t>sudo systemctl mask --now rescue.target</t>
  </si>
  <si>
    <t>sudo systemctl mask --now rpcbind.target</t>
  </si>
  <si>
    <t>sudo systemctl mask --now sleep.target</t>
  </si>
  <si>
    <t>sudo systemctl mask --now smartcard.target</t>
  </si>
  <si>
    <t>sudo systemctl mask --now sound.target</t>
  </si>
  <si>
    <t>sudo systemctl mask --now suspend-then-hibernate.target</t>
  </si>
  <si>
    <t>sudo systemctl mask --now suspend.target</t>
  </si>
  <si>
    <t>sudo systemctl mask --now systemd-hibernate.service</t>
  </si>
  <si>
    <t>sudo systemctl mask --now systemd-hybrid-sleep.service</t>
  </si>
  <si>
    <t>sudo systemctl mask --now systemd-quotacheck.service</t>
  </si>
  <si>
    <t>sudo systemctl mask --now systemd-suspend-then-hibernate.service</t>
  </si>
  <si>
    <t>sudo systemctl mask --now systemd-suspend.service</t>
  </si>
  <si>
    <t>systemctl list-unit-files | awk '{print $2,$1}' | LANG=C sort</t>
  </si>
  <si>
    <t>sudo systemctl mask systemd-hibernate-resume@.service</t>
    <phoneticPr fontId="1"/>
  </si>
  <si>
    <t># NetworkManagerを削除したので、Legacy Network用パッケージを追加</t>
    <rPh sb="17" eb="19">
      <t>サクジョ</t>
    </rPh>
    <rPh sb="38" eb="39">
      <t>ヨウ</t>
    </rPh>
    <rPh sb="45" eb="47">
      <t>ツイカ</t>
    </rPh>
    <phoneticPr fontId="1"/>
  </si>
  <si>
    <t>sudo dnf -y install network-scripts</t>
  </si>
  <si>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</si>
  <si>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</si>
  <si>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</si>
  <si>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</si>
  <si>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</si>
  <si>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</si>
  <si>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</si>
  <si>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</si>
  <si>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</si>
  <si>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</si>
  <si>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</si>
  <si>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</si>
  <si>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</si>
  <si>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</si>
  <si>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</si>
  <si>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</si>
  <si>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</si>
  <si>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systemctl enable network</t>
  </si>
  <si>
    <t>sudo touch /etc/sysconfig/disable-deprecation-warnings</t>
  </si>
  <si>
    <t>echo 'add_dracutmodules+=" network-legacy "' | sudo tee /etc/dracut.conf.d/enable-network-legacy.conf</t>
  </si>
  <si>
    <t>sudo systemctl mask --now systemd-vconsole-setup.service</t>
    <phoneticPr fontId="1"/>
  </si>
  <si>
    <t># Minimal Install と Server の差分で必要なものをインストール</t>
    <phoneticPr fontId="1"/>
  </si>
  <si>
    <t>sudo dnf -y install \</t>
  </si>
  <si>
    <t xml:space="preserve">  at \</t>
  </si>
  <si>
    <t xml:space="preserve">  attr \</t>
  </si>
  <si>
    <t xml:space="preserve">  bash-completion \</t>
  </si>
  <si>
    <t xml:space="preserve">  blktrace \</t>
  </si>
  <si>
    <t xml:space="preserve">  bzip2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</si>
  <si>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</si>
  <si>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</si>
  <si>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</si>
  <si>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</si>
  <si>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</si>
  <si>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</si>
  <si>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</si>
  <si>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</si>
  <si>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oniguruma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</si>
  <si>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</si>
  <si>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</si>
  <si>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</si>
  <si>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</si>
  <si>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</si>
  <si>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</si>
  <si>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</si>
  <si>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</si>
  <si>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</si>
  <si>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</si>
  <si>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</si>
  <si>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</si>
  <si>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unzip \</t>
  </si>
  <si>
    <t xml:space="preserve">  wget \</t>
  </si>
  <si>
    <t xml:space="preserve">  yum-utils \</t>
  </si>
  <si>
    <t xml:space="preserve">  zip</t>
  </si>
  <si>
    <t>Created symlink /etc/systemd/system/nis-domainname.service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</si>
  <si>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</si>
  <si>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</si>
  <si>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</si>
  <si>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</si>
  <si>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</si>
  <si>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</si>
  <si>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</si>
  <si>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</si>
  <si>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</si>
  <si>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</si>
  <si>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</si>
  <si>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</si>
  <si>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</si>
  <si>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</si>
  <si>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</si>
  <si>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</si>
  <si>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</si>
  <si>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</si>
  <si>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</si>
  <si>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</si>
  <si>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</si>
  <si>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</si>
  <si>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</si>
  <si>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</si>
  <si>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</si>
  <si>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</si>
  <si>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</si>
  <si>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</si>
  <si>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</si>
  <si>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glibc-headers \</t>
  </si>
  <si>
    <t xml:space="preserve">  kernel-headers \</t>
  </si>
  <si>
    <t xml:space="preserve">  libpkgconf \</t>
  </si>
  <si>
    <t xml:space="preserve">  pkgconf \</t>
  </si>
  <si>
    <t xml:space="preserve">  pkgconf-m4 \</t>
  </si>
  <si>
    <t xml:space="preserve">  pkgconf-pkg-config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</si>
  <si>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</si>
  <si>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</si>
  <si>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</si>
  <si>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</si>
  <si>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</si>
  <si>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</si>
  <si>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</si>
  <si>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</si>
  <si>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</si>
  <si>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</si>
  <si>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</si>
  <si>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</si>
  <si>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</si>
  <si>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</si>
  <si>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</si>
  <si>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</si>
  <si>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</si>
  <si>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</si>
  <si>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</si>
  <si>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</si>
  <si>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</si>
  <si>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</si>
  <si>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</si>
  <si>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</si>
  <si>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</si>
  <si>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</si>
  <si>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</si>
  <si>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</si>
  <si>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</si>
  <si>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</si>
  <si>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</si>
  <si>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</si>
  <si>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</si>
  <si>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</si>
  <si>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</si>
  <si>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</si>
  <si>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</si>
  <si>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</si>
  <si>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</si>
  <si>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</si>
  <si>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</si>
  <si>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</si>
  <si>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</si>
  <si>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</si>
  <si>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</si>
  <si>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</si>
  <si>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</si>
  <si>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</si>
  <si>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</si>
  <si>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</si>
  <si>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</si>
  <si>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</si>
  <si>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</si>
  <si>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</si>
  <si>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</si>
  <si>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</si>
  <si>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</si>
  <si>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</si>
  <si>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</si>
  <si>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</si>
  <si>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</si>
  <si>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</si>
  <si>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</si>
  <si>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</si>
  <si>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</si>
  <si>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</si>
  <si>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</si>
  <si>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</si>
  <si>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</si>
  <si>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</si>
  <si>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</si>
  <si>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</si>
  <si>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</si>
  <si>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</si>
  <si>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</si>
  <si>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</si>
  <si>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</si>
  <si>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</si>
  <si>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</si>
  <si>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</si>
  <si>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</si>
  <si>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</si>
  <si>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</si>
  <si>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</si>
  <si>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</si>
  <si>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</si>
  <si>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</si>
  <si>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</si>
  <si>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</si>
  <si>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</si>
  <si>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</si>
  <si>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</si>
  <si>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</si>
  <si>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</si>
  <si>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</si>
  <si>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</si>
  <si>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</si>
  <si>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</si>
  <si>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</si>
  <si>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</si>
  <si>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</si>
  <si>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</si>
  <si>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</si>
  <si>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</si>
  <si>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</si>
  <si>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</si>
  <si>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</si>
  <si>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</si>
  <si>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</si>
  <si>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</si>
  <si>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</si>
  <si>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</si>
  <si>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</si>
  <si>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</si>
  <si>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</si>
  <si>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</si>
  <si>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</si>
  <si>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</si>
  <si>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</si>
  <si>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</si>
  <si>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</si>
  <si>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</si>
  <si>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</si>
  <si>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</si>
  <si>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</si>
  <si>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</si>
  <si>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</si>
  <si>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</si>
  <si>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</si>
  <si>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</si>
  <si>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</si>
  <si>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</si>
  <si>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</si>
  <si>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</si>
  <si>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</si>
  <si>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</si>
  <si>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</si>
  <si>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</si>
  <si>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</si>
  <si>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</si>
  <si>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</si>
  <si>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</si>
  <si>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</si>
  <si>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</si>
  <si>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</si>
  <si>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</si>
  <si>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</si>
  <si>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sudo dnf module -y enable postgresql:12</t>
  </si>
  <si>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</si>
  <si>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</si>
  <si>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</si>
  <si>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</si>
  <si>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</si>
  <si>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</si>
  <si>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</si>
  <si>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</si>
  <si>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</si>
  <si>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</si>
  <si>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</si>
  <si>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</si>
  <si>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</si>
  <si>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</si>
  <si>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</si>
  <si>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</si>
  <si>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</si>
  <si>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</si>
  <si>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</si>
  <si>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</si>
  <si>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</si>
  <si>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</si>
  <si>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</si>
  <si>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watchdog\</t>
  </si>
  <si>
    <t xml:space="preserve"> java-11-openjdk \</t>
  </si>
  <si>
    <t xml:space="preserve"> mod_ssl \</t>
  </si>
  <si>
    <t xml:space="preserve"> pacemaker\* \</t>
  </si>
  <si>
    <t xml:space="preserve"> postgresql-jdbc \</t>
  </si>
  <si>
    <t xml:space="preserve"> postgresql-server \</t>
  </si>
  <si>
    <t xml:space="preserve"> lm_sensors \</t>
  </si>
  <si>
    <t xml:space="preserve"> lm_sensors-sensord \</t>
  </si>
  <si>
    <t xml:space="preserve"> logwatch \</t>
  </si>
  <si>
    <t xml:space="preserve"> perf \</t>
  </si>
  <si>
    <t xml:space="preserve"> fio \</t>
  </si>
  <si>
    <t xml:space="preserve"> git \</t>
  </si>
  <si>
    <t xml:space="preserve">  --exclude abattis-cantarell-fonts,dconf,gtk3</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</si>
  <si>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</si>
  <si>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</si>
  <si>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</si>
  <si>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</si>
  <si>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</si>
  <si>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expect                      x86_64 5.45.4-5.el8                                 o8-media-BaseOS    266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</si>
  <si>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</si>
  <si>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</si>
  <si>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</si>
  <si>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</si>
  <si>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</si>
  <si>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git                         x86_64 2.27.0-1.el8                                 o8-media-AppStream 164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</si>
  <si>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</si>
  <si>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</si>
  <si>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</si>
  <si>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</si>
  <si>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</si>
  <si>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</si>
  <si>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</si>
  <si>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</si>
  <si>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logwatch                    noarch 7.4.3-9.el8                                  o8-media-BaseOS    424 k</t>
  </si>
  <si>
    <t xml:space="preserve"> ltrace                      x86_64 0.7.91-28.el8                                o8-media-AppStream 160 k</t>
  </si>
  <si>
    <t xml:space="preserve"> lz4                         x86_64 1.8.3-2.el8                                  o8-media-BaseOS    103 k</t>
  </si>
  <si>
    <t xml:space="preserve"> mod_ssl                     x86_64 1:2.4.37-30.0.1.module+el8.3.0+7816+49791cfd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</si>
  <si>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</si>
  <si>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</si>
  <si>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</si>
  <si>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</si>
  <si>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</si>
  <si>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</si>
  <si>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perf                        x86_64 4.18.0-240.el8                               o8-media-BaseOS    6.4 M</t>
  </si>
  <si>
    <t xml:space="preserve"> postgresql-jdbc             noarch 42.2.3-3.el8_2                               o8-media-AppStream 710 k</t>
  </si>
  <si>
    <t xml:space="preserve"> postgresql-server           x86_64 12.1-2.module+el8.1.1+5522+70e4f29e          o8-media-AppStream 5.5 M</t>
  </si>
  <si>
    <t xml:space="preserve"> powertop                    x86_64 2.12-2.el8                                   o8-media-AppStream 260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</si>
  <si>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</si>
  <si>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</si>
  <si>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</si>
  <si>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</si>
  <si>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</si>
  <si>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</si>
  <si>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</si>
  <si>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</si>
  <si>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</si>
  <si>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</si>
  <si>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</si>
  <si>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</si>
  <si>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</si>
  <si>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</si>
  <si>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</si>
  <si>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</si>
  <si>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</si>
  <si>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</si>
  <si>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</si>
  <si>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</si>
  <si>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</si>
  <si>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</si>
  <si>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</si>
  <si>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</si>
  <si>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</si>
  <si>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</si>
  <si>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drpm                        x86_64 0.4.1-3.el8                                  o8-media-AppStream  68 k</t>
  </si>
  <si>
    <t xml:space="preserve"> emacs-filesystem            noarch 1:26.1-5.el8                                 o8-media-BaseOS     69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</si>
  <si>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</si>
  <si>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</si>
  <si>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</si>
  <si>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</si>
  <si>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git-core                    x86_64 2.27.0-1.el8                                 o8-media-AppStream 5.7 M</t>
  </si>
  <si>
    <t xml:space="preserve"> git-core-doc                noarch 2.27.0-1.el8                                 o8-media-AppStream 2.5 M</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</si>
  <si>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</si>
  <si>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</si>
  <si>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</si>
  <si>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</si>
  <si>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</si>
  <si>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</si>
  <si>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java-1.8.0-openjdk-headless x86_64 1:1.8.0.265.b01-4.el8                        o8-media-AppStream  34 M</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</si>
  <si>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</si>
  <si>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</si>
  <si>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</si>
  <si>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</si>
  <si>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</si>
  <si>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</si>
  <si>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</si>
  <si>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</si>
  <si>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</si>
  <si>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</si>
  <si>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</si>
  <si>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</si>
  <si>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</si>
  <si>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</si>
  <si>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</si>
  <si>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</si>
  <si>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</si>
  <si>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</si>
  <si>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</si>
  <si>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libpmem                     x86_64 1.6.1-1.el8                                  o8-media-AppStream  79 k</t>
  </si>
  <si>
    <t xml:space="preserve"> libpmemblk                  x86_64 1.6.1-1.el8                                  o8-media-AppStream  92 k</t>
  </si>
  <si>
    <t xml:space="preserve"> libpq                       x86_64 12.4-1.el8_2                                 o8-media-AppStream 195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</si>
  <si>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</si>
  <si>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</si>
  <si>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</si>
  <si>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</si>
  <si>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libthai                     x86_64 0.1.27-2.el8                                 o8-media-AppStream 203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</si>
  <si>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</si>
  <si>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</si>
  <si>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</si>
  <si>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</si>
  <si>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</si>
  <si>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</si>
  <si>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mailx                       x86_64 12.5-29.el8                                  o8-media-BaseOS    257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</si>
  <si>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</si>
  <si>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</si>
  <si>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</si>
  <si>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</si>
  <si>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</si>
  <si>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</si>
  <si>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</si>
  <si>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</si>
  <si>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</si>
  <si>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ongres-scram                noarch 1.0.0~beta.2-5.el8                           o8-media-AppStream  46 k</t>
  </si>
  <si>
    <t xml:space="preserve"> ongres-scram-client         noarch 1.0.0~beta.2-5.el8                           o8-media-AppStream  24 k</t>
  </si>
  <si>
    <t xml:space="preserve"> oracle-logos-httpd          noarch 80.5-1.0.6.el8                               o8-media-BaseOS     27 k</t>
  </si>
  <si>
    <t xml:space="preserve"> pango                       x86_64 1.42.4-6.el8                                 o8-media-AppStream 298 k</t>
  </si>
  <si>
    <t xml:space="preserve"> perl-Carp                   noarch 1.42-396.el8                                 o8-media-BaseOS     30 k</t>
  </si>
  <si>
    <t xml:space="preserve"> perl-Data-Dumper            x86_64 2.167-399.el8                                o8-media-BaseOS     58 k</t>
  </si>
  <si>
    <t xml:space="preserve"> perl-Date-Manip             noarch 6.60-2.el8                                   o8-media-BaseOS    1.1 M</t>
  </si>
  <si>
    <t xml:space="preserve"> perl-Digest                 noarch 1.17-395.el8                                 o8-media-AppStream  27 k</t>
  </si>
  <si>
    <t xml:space="preserve"> perl-Digest-MD5             x86_64 2.55-396.el8                                 o8-media-AppStream  37 k</t>
  </si>
  <si>
    <t xml:space="preserve"> perl-Encode                 x86_64 4:2.97-3.el8                                 o8-media-BaseOS    1.5 M</t>
  </si>
  <si>
    <t xml:space="preserve"> perl-Errno                  x86_64 1.28-416.el8                                 o8-media-BaseOS     76 k</t>
  </si>
  <si>
    <t xml:space="preserve"> perl-Error                  noarch 1:0.17025-2.el8                              o8-media-AppStream  46 k</t>
  </si>
  <si>
    <t xml:space="preserve"> perl-Exporter               noarch 5.72-396.el8                                 o8-media-BaseOS     34 k</t>
  </si>
  <si>
    <t xml:space="preserve"> perl-File-Path              noarch 2.15-2.el8                                   o8-media-BaseOS     38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</si>
  <si>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</si>
  <si>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</si>
  <si>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</si>
  <si>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</si>
  <si>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perl-IO                     x86_64 1.38-416.el8                                 o8-media-BaseOS    141 k</t>
  </si>
  <si>
    <t xml:space="preserve"> perl-MIME-Base64            x86_64 3.15-396.el8                                 o8-media-BaseOS     31 k</t>
  </si>
  <si>
    <t xml:space="preserve"> perl-Net-SSLeay             x86_64 1.88-1.module+el8.3.0+7674+5fd4be5f          o8-media-AppStream 379 k</t>
  </si>
  <si>
    <t xml:space="preserve"> perl-PathTools              x86_64 3.74-1.el8                                   o8-media-BaseOS     90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</si>
  <si>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</si>
  <si>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</si>
  <si>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</si>
  <si>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</si>
  <si>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perl-Scalar-List-Utils      x86_64 3:1.49-2.el8                                 o8-media-BaseOS     68 k</t>
  </si>
  <si>
    <t xml:space="preserve"> perl-Socket                 x86_64 4:2.027-3.el8                                o8-media-BaseOS     59 k</t>
  </si>
  <si>
    <t xml:space="preserve"> perl-Storable               x86_64 1:3.11-3.el8                                 o8-media-BaseOS     98 k</t>
  </si>
  <si>
    <t xml:space="preserve"> perl-Sys-CPU                x86_64 0.61-14.el8                                  o8-media-BaseOS     20 k</t>
  </si>
  <si>
    <t xml:space="preserve"> perl-Sys-MemInfo            x86_64 0.99-6.el8                                   o8-media-BaseOS     27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</si>
  <si>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</si>
  <si>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</si>
  <si>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</si>
  <si>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</si>
  <si>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perl-Text-Tabs+Wrap         noarch 2013.0523-395.el8                            o8-media-BaseOS     24 k</t>
  </si>
  <si>
    <t xml:space="preserve"> perl-Time-Local             noarch 1:1.280-1.el8                                o8-media-BaseOS     33 k</t>
  </si>
  <si>
    <t xml:space="preserve"> perl-URI                    noarch 1.73-3.el8                                   o8-media-AppStream 116 k</t>
  </si>
  <si>
    <t xml:space="preserve"> perl-Unicode-Normalize      x86_64 1.25-396.el8                                 o8-media-BaseOS     82 k</t>
  </si>
  <si>
    <t xml:space="preserve"> perl-constant               noarch 1.33-396.el8                                 o8-media-BaseOS     25 k</t>
  </si>
  <si>
    <t xml:space="preserve"> perl-interpreter            x86_64 4:5.26.3-416.el8                             o8-media-BaseOS    6.3 M</t>
  </si>
  <si>
    <t xml:space="preserve"> perl-libnet                 noarch 3.11-3.el8                                   o8-media-AppStream 121 k</t>
  </si>
  <si>
    <t xml:space="preserve"> perl-libs                   x86_64 4:5.26.3-416.el8                             o8-media-BaseOS    1.6 M</t>
  </si>
  <si>
    <t xml:space="preserve"> perl-macros                 x86_64 4:5.26.3-416.el8                             o8-media-BaseOS     72 k</t>
  </si>
  <si>
    <t xml:space="preserve"> perl-parent                 noarch 1:0.237-1.el8                                o8-media-BaseOS     20 k</t>
  </si>
  <si>
    <t xml:space="preserve"> perl-podlators              noarch 4.11-1.el8                                   o8-media-BaseOS    118 k</t>
  </si>
  <si>
    <t xml:space="preserve"> perl-threads                x86_64 1:2.21-2.el8                                 o8-media-BaseOS     61 k</t>
  </si>
  <si>
    <t xml:space="preserve"> perl-threads-shared         x86_64 1.58-2.el8                                   o8-media-BaseOS     48 k</t>
  </si>
  <si>
    <t xml:space="preserve"> pixman                      x86_64 0.38.4-1.el8                                 o8-media-AppStream 258 k</t>
  </si>
  <si>
    <t xml:space="preserve"> postgresql                  x86_64 12.1-2.module+el8.1.1+5522+70e4f29e          o8-media-AppStream 1.4 M</t>
  </si>
  <si>
    <t xml:space="preserve"> rdma-core                   x86_64 29.0-3.el8                                   o8-media-BaseOS     63 k</t>
  </si>
  <si>
    <t xml:space="preserve"> rrdtool                     x86_64 1.7.0-16.el8                                 o8-media-AppStream 524 k</t>
  </si>
  <si>
    <t xml:space="preserve"> sscg                        x86_64 2.3.3-14.el8                                 o8-media-AppStream  49 k</t>
  </si>
  <si>
    <t xml:space="preserve"> tcl                         x86_64 1:8.6.8-2.el8                                o8-media-BaseOS    1.1 M</t>
  </si>
  <si>
    <t xml:space="preserve"> ttmkfdir                    x86_64 3.0.9-54.el8                                 o8-media-AppStream  62 k</t>
  </si>
  <si>
    <t xml:space="preserve"> tzdata-java                 noarch 2020a-1.el8                                  o8-media-AppStream 189 k</t>
  </si>
  <si>
    <t xml:space="preserve"> xorg-x11-font-utils         x86_64 1:7.5-40.el8                                 o8-media-AppStream 103 k</t>
  </si>
  <si>
    <t xml:space="preserve"> xorg-x11-fonts-Type1        noarch 7.5-19.el8                                   o8-media-AppStream 522 k</t>
  </si>
  <si>
    <t>Installing weak dependencies:</t>
  </si>
  <si>
    <t xml:space="preserve"> apr-util-bdb                x86_64 1.6.1-6.el8                                  o8-media-AppStream  24 k</t>
  </si>
  <si>
    <t xml:space="preserve"> apr-util-openssl            x86_64 1.6.1-6.el8                                  o8-media-AppStream  27 k</t>
  </si>
  <si>
    <t xml:space="preserve"> perl-IO-Socket-IP           noarch 0.39-5.el8                                   o8-media-AppStream  47 k</t>
  </si>
  <si>
    <t xml:space="preserve"> perl-IO-Socket-SSL          noarch 2.066-4.module+el8.3.0+7674+5fd4be5f         o8-media-AppStream 298 k</t>
  </si>
  <si>
    <t xml:space="preserve"> perl-Mozilla-CA             noarch 20160104-7.module+el8.3.0+7692+542c56f9      o8-media-AppStream  15 k</t>
  </si>
  <si>
    <t>Enabling module streams:</t>
  </si>
  <si>
    <t xml:space="preserve"> httpd                              2.4</t>
  </si>
  <si>
    <t xml:space="preserve"> javapackages-runtime               201801</t>
  </si>
  <si>
    <t xml:space="preserve"> perl                               5.26</t>
  </si>
  <si>
    <t xml:space="preserve"> perl-IO-Socket-SSL                 2.066</t>
  </si>
  <si>
    <t xml:space="preserve"> perl-libwww-perl                   6.34</t>
  </si>
  <si>
    <t xml:space="preserve">  Running scriptlet: copy-jdk-configs-3.7-4.el8.noarch                                                1/1</t>
  </si>
  <si>
    <t xml:space="preserve">  Running scriptlet: java-1.8.0-openjdk-headless-1:1.8.0.265.b01-4.el8.x86_64                         1/1</t>
  </si>
  <si>
    <t xml:space="preserve">  Running scriptlet: java-11-openjdk-headless-1:11.0.8.10-6.el8.x86_64                                1/1</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</si>
  <si>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</si>
  <si>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</si>
  <si>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</si>
  <si>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</si>
  <si>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</si>
  <si>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</si>
  <si>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apr-util-bdb-1.6.1-6.el8.x86_64</t>
  </si>
  <si>
    <t xml:space="preserve">  apr-util-openssl-1.6.1-6.el8.x86_64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</si>
  <si>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</si>
  <si>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</si>
  <si>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</si>
  <si>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</si>
  <si>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</si>
  <si>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</si>
  <si>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</si>
  <si>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</si>
  <si>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</si>
  <si>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</si>
  <si>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</si>
  <si>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</si>
  <si>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</si>
  <si>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</si>
  <si>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</si>
  <si>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</si>
  <si>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</si>
  <si>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</si>
  <si>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</si>
  <si>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</si>
  <si>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</si>
  <si>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</si>
  <si>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</si>
  <si>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</si>
  <si>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</si>
  <si>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</si>
  <si>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</si>
  <si>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</si>
  <si>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</si>
  <si>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</si>
  <si>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</si>
  <si>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</si>
  <si>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</si>
  <si>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</si>
  <si>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</si>
  <si>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</si>
  <si>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</si>
  <si>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</si>
  <si>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</si>
  <si>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</si>
  <si>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</si>
  <si>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</si>
  <si>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</si>
  <si>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</si>
  <si>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</si>
  <si>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java-1.8.0-openjdk-headless-1:1.8.0.265.b01-4.el8.x86_64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</si>
  <si>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</si>
  <si>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</si>
  <si>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</si>
  <si>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</si>
  <si>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</si>
  <si>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</si>
  <si>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</si>
  <si>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</si>
  <si>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</si>
  <si>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</si>
  <si>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</si>
  <si>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</si>
  <si>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</si>
  <si>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</si>
  <si>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</si>
  <si>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</si>
  <si>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</si>
  <si>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</si>
  <si>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</si>
  <si>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</si>
  <si>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</si>
  <si>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</si>
  <si>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</si>
  <si>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libpq-12.4-1.el8_2.x86_64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</si>
  <si>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</si>
  <si>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</si>
  <si>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</si>
  <si>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</si>
  <si>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</si>
  <si>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</si>
  <si>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</si>
  <si>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</si>
  <si>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</si>
  <si>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</si>
  <si>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</si>
  <si>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logwatch-7.4.3-9.el8.noarch</t>
  </si>
  <si>
    <t xml:space="preserve">  ltrace-0.7.91-28.el8.x86_64</t>
  </si>
  <si>
    <t xml:space="preserve">  lua-5.3.4-11.el8.x86_64</t>
  </si>
  <si>
    <t xml:space="preserve">  lz4-1.8.3-2.el8.x86_64</t>
  </si>
  <si>
    <t xml:space="preserve">  mailcap-2.1.48-3.el8.noarch</t>
  </si>
  <si>
    <t xml:space="preserve">  mailx-12.5-29.el8.x86_64</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</si>
  <si>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</si>
  <si>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</si>
  <si>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</si>
  <si>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</si>
  <si>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</si>
  <si>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</si>
  <si>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</si>
  <si>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</si>
  <si>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</si>
  <si>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</si>
  <si>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</si>
  <si>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</si>
  <si>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ongres-scram-1.0.0~beta.2-5.el8.noarch</t>
  </si>
  <si>
    <t xml:space="preserve">  ongres-scram-client-1.0.0~beta.2-5.el8.noarch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</si>
  <si>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</si>
  <si>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</si>
  <si>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</si>
  <si>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</si>
  <si>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</si>
  <si>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</si>
  <si>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</si>
  <si>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</si>
  <si>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</si>
  <si>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perl-Date-Manip-6.60-2.el8.noarch</t>
  </si>
  <si>
    <t xml:space="preserve">  perl-Digest-1.17-395.el8.noarch</t>
  </si>
  <si>
    <t xml:space="preserve">  perl-Digest-MD5-2.55-396.el8.x86_64</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</si>
  <si>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</si>
  <si>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</si>
  <si>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</si>
  <si>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</si>
  <si>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</si>
  <si>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</si>
  <si>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</si>
  <si>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</si>
  <si>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</si>
  <si>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</si>
  <si>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perl-IO-Socket-IP-0.39-5.el8.noarch</t>
  </si>
  <si>
    <t xml:space="preserve">  perl-IO-Socket-SSL-2.066-4.module+el8.3.0+7674+5fd4be5f.noarch</t>
  </si>
  <si>
    <t xml:space="preserve">  perl-MIME-Base64-3.15-396.el8.x86_64</t>
  </si>
  <si>
    <t xml:space="preserve">  perl-Mozilla-CA-20160104-7.module+el8.3.0+7692+542c56f9.noarch</t>
  </si>
  <si>
    <t xml:space="preserve">  perl-Net-SSLeay-1.88-1.module+el8.3.0+7674+5fd4be5f.x86_64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</si>
  <si>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</si>
  <si>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</si>
  <si>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</si>
  <si>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</si>
  <si>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</si>
  <si>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</si>
  <si>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</si>
  <si>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</si>
  <si>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perl-Sys-CPU-0.61-14.el8.x86_64</t>
  </si>
  <si>
    <t xml:space="preserve">  perl-Sys-MemInfo-0.99-6.el8.x86_64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</si>
  <si>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</si>
  <si>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</si>
  <si>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</si>
  <si>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</si>
  <si>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</si>
  <si>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</si>
  <si>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perl-URI-1.73-3.el8.noarch</t>
  </si>
  <si>
    <t xml:space="preserve">  perl-Unicode-Normalize-1.25-396.el8.x86_64</t>
  </si>
  <si>
    <t xml:space="preserve">  perl-constant-1.33-396.el8.noarch</t>
  </si>
  <si>
    <t xml:space="preserve">  perl-interpreter-4:5.26.3-416.el8.x86_64</t>
  </si>
  <si>
    <t xml:space="preserve">  perl-libnet-3.11-3.el8.noarch</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</si>
  <si>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</si>
  <si>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</si>
  <si>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</si>
  <si>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</si>
  <si>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</si>
  <si>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</si>
  <si>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</si>
  <si>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postgresql-12.1-2.module+el8.1.1+5522+70e4f29e.x86_64</t>
  </si>
  <si>
    <t xml:space="preserve">  postgresql-jdbc-42.2.3-3.el8_2.noarch</t>
  </si>
  <si>
    <t xml:space="preserve">  postgresql-server-12.1-2.module+el8.1.1+5522+70e4f29e.x86_64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</si>
  <si>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</si>
  <si>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</si>
  <si>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</si>
  <si>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</si>
  <si>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</si>
  <si>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</si>
  <si>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</si>
  <si>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</si>
  <si>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</si>
  <si>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</si>
  <si>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</si>
  <si>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</si>
  <si>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</si>
  <si>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</si>
  <si>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sudo cat /etc/crypttab</t>
    <phoneticPr fontId="1"/>
  </si>
  <si>
    <t>cat /etc/fstab | grep -v ^# | grep -v ^$</t>
    <phoneticPr fontId="1"/>
  </si>
  <si>
    <t>/dev/mapper/vg0-root    /                       xfs     defaults,x-systemd.device-timeout=0 0 0</t>
  </si>
  <si>
    <t>/dev/mapper/luks-backup /backup                 xfs     defaults,x-systemd.device-timeout=0 0 0</t>
  </si>
  <si>
    <t>UUID=00000000-0001-0001-0000-000000000000 /boot                   xfs     defaults        0 0</t>
  </si>
  <si>
    <t>/dev/mapper/vg0-swap    none                    swap    defaults,x-systemd.device-timeout=0 0 0</t>
  </si>
  <si>
    <t>Locking password for user root.</t>
  </si>
  <si>
    <t>passwd: Success</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</si>
  <si>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</si>
  <si>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 sudo shred -v -z -n 10 -u /root/.ssh/dracut</t>
    <phoneticPr fontId="1"/>
  </si>
  <si>
    <t>sudo cp -a /root/.ssh/{peer,dracut}</t>
    <phoneticPr fontId="1"/>
  </si>
  <si>
    <t># sudo cp /etc/fstab{,_$(date "+%Y%m%d_%H%M%S")~}</t>
    <phoneticPr fontId="1"/>
  </si>
  <si>
    <t>luks-root UUID=00000000-0001-0002-0000-000000000001 none</t>
  </si>
  <si>
    <t>luks-backup UUID=00000000-0002-0001-0000-000000000001 none</t>
  </si>
  <si>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</si>
  <si>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</si>
  <si>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</si>
  <si>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</si>
  <si>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</si>
  <si>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</si>
  <si>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</si>
  <si>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</si>
  <si>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sudo sed -i -e 's/^dracut_rescue_image=.*$/dracut_rescue_image="no"/' /usr/lib/dracut/dracut.conf.d/02-rescue.conf</t>
    <phoneticPr fontId="1"/>
  </si>
  <si>
    <t>sudo rm /boot/*-0-rescue-*</t>
  </si>
  <si>
    <t>sudo rm /boot/loader/entries/$(cat /etc/machine-id)-0-rescue.conf</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</si>
  <si>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</si>
  <si>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</si>
  <si>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sudo sed -i -e 's/rd.luks.uuid=luks-/luks.name=luks-root rd.luks.uuid=/' /etc/default/grub</t>
    <phoneticPr fontId="1"/>
  </si>
  <si>
    <t>&gt; disabled arp-ethers.service</t>
  </si>
  <si>
    <t>&gt; disabled psacct.service</t>
  </si>
  <si>
    <t>&gt; enabled atd.service</t>
  </si>
  <si>
    <t>&gt; enabled mcelog.service</t>
  </si>
  <si>
    <t>&gt; enabled smartd.service</t>
  </si>
  <si>
    <t>&gt; disabled bmc-watchdog.service</t>
  </si>
  <si>
    <t>&gt; disabled fancontrol.service</t>
  </si>
  <si>
    <t>&gt; disabled httpd.socket</t>
  </si>
  <si>
    <t>&gt; disabled httpd@.service</t>
  </si>
  <si>
    <t>&gt; disabled ipmi.service</t>
  </si>
  <si>
    <t>&gt; disabled ipmidetectd.service</t>
  </si>
  <si>
    <t>&gt; disabled ipmievd.service</t>
  </si>
  <si>
    <t>&gt; disabled ipmiseld.service</t>
  </si>
  <si>
    <t>&gt; disabled postgresql.service</t>
  </si>
  <si>
    <t>&gt; disabled postgresql@.service</t>
  </si>
  <si>
    <t>&gt; disabled rdma.service</t>
  </si>
  <si>
    <t>&gt; disabled rrdcached.socket</t>
  </si>
  <si>
    <t>&gt; disabled sensord.service</t>
  </si>
  <si>
    <t>&gt; disabled watchdog.service</t>
  </si>
  <si>
    <t>&gt; enabled lm_sensors.service</t>
  </si>
  <si>
    <t>&gt; static htcacheclean.service</t>
  </si>
  <si>
    <t>&gt; static httpd-init.service</t>
  </si>
  <si>
    <t>&gt; static rdma-hw.target</t>
  </si>
  <si>
    <t>&gt; static rdma-load-modules@.service</t>
  </si>
  <si>
    <t>&gt; static rdma-ndd.service</t>
  </si>
  <si>
    <t>DEVICE=bond0</t>
  </si>
  <si>
    <t>NAME=bond0</t>
  </si>
  <si>
    <t>TYPE=Bond</t>
  </si>
  <si>
    <t>PROXY_METHOD=none</t>
  </si>
  <si>
    <t>BROWSER_ONLY=no</t>
  </si>
  <si>
    <t>UUID=$(uuidgen)</t>
  </si>
  <si>
    <t>BONDING_OPTS="$BOND0_BONDING_OPTS"</t>
  </si>
  <si>
    <t>BONDING_MASTER=yes</t>
  </si>
  <si>
    <t>ONBOOT=yes</t>
  </si>
  <si>
    <t>BOOTPROTO=none</t>
  </si>
  <si>
    <t>DEFROUTE=yes</t>
  </si>
  <si>
    <t>IPV4_FAILURE_FATAL=yes</t>
  </si>
  <si>
    <t>IPV6INIT=no</t>
  </si>
  <si>
    <t>IPV6_AUTOCONF=no</t>
  </si>
  <si>
    <t>IPV6_DEFROUTE=no</t>
  </si>
  <si>
    <t>IPV6_PEERDNS=no</t>
  </si>
  <si>
    <t>IPV6_PEERROUTES=no</t>
  </si>
  <si>
    <t>IPV6_FAILURE_FATAL=no</t>
  </si>
  <si>
    <t>MULTI_CONNECT=1</t>
  </si>
  <si>
    <t>DEVTIMEOUT=60</t>
  </si>
  <si>
    <t>NM_CONTROLLED=no</t>
  </si>
  <si>
    <t>DEVICE=bond1</t>
  </si>
  <si>
    <t>NAME=bond1</t>
  </si>
  <si>
    <t>BONDING_OPTS="$BOND1_BONDING_OPTS"</t>
  </si>
  <si>
    <t>DEVICE=eth0</t>
  </si>
  <si>
    <t>NAME=eth0</t>
  </si>
  <si>
    <t>TYPE=Ethernet</t>
  </si>
  <si>
    <t>MASTER=bond0</t>
  </si>
  <si>
    <t>SLAVE=yes</t>
  </si>
  <si>
    <t>DEVICE=eth2</t>
  </si>
  <si>
    <t>NAME=eth2</t>
  </si>
  <si>
    <t>DEVICE=eth1</t>
  </si>
  <si>
    <t>NAME=eth1</t>
  </si>
  <si>
    <t>MASTER=bond1</t>
  </si>
  <si>
    <t>DEVICE=eth3</t>
  </si>
  <si>
    <t>NAME=eth3</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</si>
  <si>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</si>
  <si>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</si>
  <si>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</si>
  <si>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</si>
  <si>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</si>
  <si>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</si>
  <si>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</si>
  <si>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</si>
  <si>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</si>
  <si>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</si>
  <si>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</si>
  <si>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</si>
  <si>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+---[ECDSA 256]---+</t>
  </si>
  <si>
    <t>Generating public/private ed25519 key pair.</t>
  </si>
  <si>
    <t>Your identification has been saved in /etc/ssh/dracut_ssh_host_ed25519_key.</t>
  </si>
  <si>
    <t>Your public key has been saved in /etc/ssh/dracut_ssh_host_ed25519_key.pub.</t>
  </si>
  <si>
    <t>+--[ED25519 256]--+</t>
  </si>
  <si>
    <t>|                 |</t>
  </si>
  <si>
    <t>Your identification has been saved in /etc/ssh/dracut_ssh_host_rsa_key.</t>
  </si>
  <si>
    <t>Your public key has been saved in /etc/ssh/dracut_ssh_host_rsa_key.pub.</t>
  </si>
  <si>
    <t>+---[RSA 3072]----+</t>
  </si>
  <si>
    <t>dracut: *** Including module: drm ***</t>
  </si>
  <si>
    <t>dracut: *** Including module: plymouth ***</t>
  </si>
  <si>
    <t xml:space="preserve">    inst_binary /usr/bin/gzip</t>
    <phoneticPr fontId="1"/>
  </si>
  <si>
    <t>残</t>
    <rPh sb="0" eb="1">
      <t>ザン</t>
    </rPh>
    <phoneticPr fontId="1"/>
  </si>
  <si>
    <t>サービス有効化・無効化</t>
    <rPh sb="4" eb="7">
      <t>ユウコウカ</t>
    </rPh>
    <rPh sb="8" eb="11">
      <t>ムコウカ</t>
    </rPh>
    <phoneticPr fontId="1"/>
  </si>
  <si>
    <t>PostgreSQL初期化</t>
    <rPh sb="10" eb="13">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</si>
  <si>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</si>
  <si>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</si>
  <si>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</si>
  <si>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</si>
  <si>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</si>
  <si>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</si>
  <si>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</si>
  <si>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</si>
  <si>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</si>
  <si>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</si>
  <si>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</si>
  <si>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</si>
  <si>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</si>
  <si>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</si>
  <si>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</si>
  <si>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</si>
  <si>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</si>
  <si>
    <t># sudo dracut -f -v --regenerate-all</t>
    <phoneticPr fontId="1"/>
  </si>
  <si>
    <t>2号機コピー構築手順</t>
    <rPh sb="1" eb="3">
      <t>ゴウキ</t>
    </rPh>
    <rPh sb="6" eb="8">
      <t>コウチク</t>
    </rPh>
    <rPh sb="8" eb="10">
      <t>テジュン</t>
    </rPh>
    <phoneticPr fontId="1"/>
  </si>
  <si>
    <t>カーネル起動パラメータ設定（実機が来てから）</t>
    <rPh sb="4" eb="6">
      <t>キドウ</t>
    </rPh>
    <rPh sb="11" eb="13">
      <t>セッテイ</t>
    </rPh>
    <phoneticPr fontId="1"/>
  </si>
  <si>
    <t>※ フォーマットはしない。後続のGUI手順でフォーマットを選ばないと、処理を継続できないので。</t>
    <rPh sb="13" eb="15">
      <t>コウゾク</t>
    </rPh>
    <rPh sb="19" eb="21">
      <t>テジュン</t>
    </rPh>
    <rPh sb="29" eb="30">
      <t>エラ</t>
    </rPh>
    <rPh sb="35" eb="37">
      <t>ショリ</t>
    </rPh>
    <rPh sb="38" eb="40">
      <t>ケイゾク</t>
    </rPh>
    <phoneticPr fontId="1"/>
  </si>
  <si>
    <t>※ フォーマットはしない。後続のGUI手順でフォーマットを選ばないと、初期認識されないので（後で認識させてもいい）。</t>
    <rPh sb="13" eb="15">
      <t>コウゾク</t>
    </rPh>
    <rPh sb="19" eb="21">
      <t>テジュン</t>
    </rPh>
    <rPh sb="29" eb="30">
      <t>エラ</t>
    </rPh>
    <rPh sb="35" eb="37">
      <t>ショキ</t>
    </rPh>
    <rPh sb="37" eb="39">
      <t>ニンシキ</t>
    </rPh>
    <rPh sb="46" eb="47">
      <t>アト</t>
    </rPh>
    <rPh sb="48" eb="50">
      <t>ニンシキ</t>
    </rPh>
    <phoneticPr fontId="1"/>
  </si>
  <si>
    <t>※ 後で簡単に有効化することができる。</t>
    <rPh sb="2" eb="3">
      <t>アト</t>
    </rPh>
    <rPh sb="4" eb="6">
      <t>カンタン</t>
    </rPh>
    <rPh sb="7" eb="10">
      <t>ユウコウカ</t>
    </rPh>
    <phoneticPr fontId="1"/>
  </si>
  <si>
    <t>※ 下記手順ではUUIDが下と入れ替わっている可能性は否定できないが、参照しなければならない可能性は、少なくともこの手順書では存在しないので害はない</t>
    <rPh sb="2" eb="4">
      <t>カキ</t>
    </rPh>
    <rPh sb="4" eb="6">
      <t>テジュン</t>
    </rPh>
    <rPh sb="13" eb="14">
      <t>シタ</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</si>
  <si>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t>※ 下記手順ではUUIDが上と入れ替わっている可能性は否定できないが、参照しなければならない可能性は、少なくともこの手順書では存在しないので害はない</t>
    <rPh sb="2" eb="4">
      <t>カキ</t>
    </rPh>
    <rPh sb="4" eb="6">
      <t>テジュン</t>
    </rPh>
    <rPh sb="13" eb="14">
      <t>ウエ</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</si>
  <si>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r>
      <t xml:space="preserve">                </t>
    </r>
    <r>
      <rPr>
        <b/>
        <sz val="11"/>
        <color rgb="FF0000FF"/>
        <rFont val="游ゴシック"/>
        <family val="3"/>
        <charset val="128"/>
        <scheme val="minor"/>
      </rPr>
      <t>swap</t>
    </r>
    <r>
      <rPr>
        <sz val="11"/>
        <rFont val="游ゴシック"/>
        <family val="3"/>
        <charset val="128"/>
        <scheme val="minor"/>
      </rPr>
      <t xml:space="preserve"> {</t>
    </r>
    <phoneticPr fontId="1"/>
  </si>
  <si>
    <r>
      <t xml:space="preserve">                </t>
    </r>
    <r>
      <rPr>
        <b/>
        <sz val="11"/>
        <color rgb="FF0000FF"/>
        <rFont val="游ゴシック"/>
        <family val="3"/>
        <charset val="128"/>
        <scheme val="minor"/>
      </rPr>
      <t>root</t>
    </r>
    <r>
      <rPr>
        <sz val="11"/>
        <rFont val="游ゴシック"/>
        <family val="3"/>
        <charset val="128"/>
        <scheme val="minor"/>
      </rPr>
      <t xml:space="preserve"> {</t>
    </r>
    <phoneticPr fontId="1"/>
  </si>
  <si>
    <t>※ 「swap」「root」の順で設定されている前提で下記の手順は書かれている。異なっていたからと言って機能上の害はないが、先述のUUID一覧と異なる結果となる</t>
    <rPh sb="15" eb="16">
      <t>ジュン</t>
    </rPh>
    <rPh sb="17" eb="19">
      <t>セッテイ</t>
    </rPh>
    <rPh sb="24" eb="26">
      <t>ゼンテイ</t>
    </rPh>
    <rPh sb="27" eb="29">
      <t>カキ</t>
    </rPh>
    <rPh sb="30" eb="32">
      <t>テジュン</t>
    </rPh>
    <rPh sb="33" eb="34">
      <t>カ</t>
    </rPh>
    <rPh sb="40" eb="41">
      <t>コト</t>
    </rPh>
    <rPh sb="49" eb="50">
      <t>イ</t>
    </rPh>
    <rPh sb="52" eb="54">
      <t>キノウ</t>
    </rPh>
    <rPh sb="54" eb="55">
      <t>ジョウ</t>
    </rPh>
    <rPh sb="56" eb="57">
      <t>ガイ</t>
    </rPh>
    <rPh sb="62" eb="64">
      <t>センジュツ</t>
    </rPh>
    <rPh sb="69" eb="71">
      <t>イチラン</t>
    </rPh>
    <rPh sb="72" eb="73">
      <t>コト</t>
    </rPh>
    <rPh sb="75" eb="77">
      <t>ケッカ</t>
    </rPh>
    <phoneticPr fontId="1"/>
  </si>
  <si>
    <t>カーネルパラメータ設定（I/Oスケジューラ、THP設定については、デフォルト値とする）</t>
    <rPh sb="9" eb="11">
      <t>セッテイ</t>
    </rPh>
    <rPh sb="25" eb="27">
      <t>セッテイ</t>
    </rPh>
    <rPh sb="38" eb="39">
      <t>チ</t>
    </rPh>
    <phoneticPr fontId="1"/>
  </si>
  <si>
    <t>NTP設定</t>
    <rPh sb="3" eb="5">
      <t>セッテイ</t>
    </rPh>
    <phoneticPr fontId="1"/>
  </si>
  <si>
    <t>ストレージのUDEV設定（実機が来てから）</t>
    <rPh sb="10" eb="12">
      <t>セッテイ</t>
    </rPh>
    <phoneticPr fontId="1"/>
  </si>
  <si>
    <t>NICのUDEV設定（実機が来てから）</t>
    <rPh sb="8" eb="10">
      <t>セッテイ</t>
    </rPh>
    <phoneticPr fontId="1"/>
  </si>
  <si>
    <t>sudo udevadm info -q all -n /dev/sda</t>
  </si>
  <si>
    <t>ID_PATH=acpi-VMBUS:01-vmbus-00000000000088990000000000000000-lun-0</t>
  </si>
  <si>
    <t>これが固定値？</t>
    <rPh sb="3" eb="6">
      <t>コテイチ</t>
    </rPh>
    <phoneticPr fontId="1"/>
  </si>
  <si>
    <t>ethtool -i eth0</t>
    <phoneticPr fontId="1"/>
  </si>
  <si>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1"/>
  </si>
  <si>
    <t>SPPの検証（必要なドライバー等があれば抽出、適用）</t>
    <rPh sb="4" eb="6">
      <t>ケンショウ</t>
    </rPh>
    <rPh sb="7" eb="9">
      <t>ヒツヨウ</t>
    </rPh>
    <rPh sb="15" eb="16">
      <t>ナド</t>
    </rPh>
    <rPh sb="20" eb="22">
      <t>チュウシュツ</t>
    </rPh>
    <rPh sb="23" eb="25">
      <t>テキヨウ</t>
    </rPh>
    <phoneticPr fontId="1"/>
  </si>
  <si>
    <t>IPv6無効化対応</t>
    <rPh sb="4" eb="7">
      <t>ムコウカ</t>
    </rPh>
    <rPh sb="7" eb="9">
      <t>タイオウ</t>
    </rPh>
    <phoneticPr fontId="1"/>
  </si>
  <si>
    <t>cat /sys/module/ipv6/parameters/disable</t>
  </si>
  <si>
    <t>IPv6無効化を設定しなければならないパッケージがあるかどうか調査</t>
    <rPh sb="4" eb="7">
      <t>ムコウカ</t>
    </rPh>
    <rPh sb="8" eb="10">
      <t>セッテイ</t>
    </rPh>
    <rPh sb="31" eb="33">
      <t>チョウサ</t>
    </rPh>
    <phoneticPr fontId="1"/>
  </si>
  <si>
    <t>オフラインバックアップ後続処理</t>
    <rPh sb="11" eb="13">
      <t>コウゾク</t>
    </rPh>
    <rPh sb="13" eb="15">
      <t>ショリ</t>
    </rPh>
    <phoneticPr fontId="1"/>
  </si>
  <si>
    <t xml:space="preserve">Via iLO IP Address: </t>
    <phoneticPr fontId="1"/>
  </si>
  <si>
    <t>169.254.1.201</t>
    <phoneticPr fontId="1"/>
  </si>
  <si>
    <t>169.254.1.101</t>
    <phoneticPr fontId="1"/>
  </si>
  <si>
    <t>169.254.1.202</t>
    <phoneticPr fontId="1"/>
  </si>
  <si>
    <t>bond1/eth1</t>
    <phoneticPr fontId="1"/>
  </si>
  <si>
    <t>bond0/eth0</t>
    <phoneticPr fontId="1"/>
  </si>
  <si>
    <t>172.28.0.2</t>
    <phoneticPr fontId="1"/>
  </si>
  <si>
    <t>論理図TypeA (サービスセグメントとマネージメントセグメントが分離しているパターン)</t>
    <rPh sb="0" eb="2">
      <t>ロンリ</t>
    </rPh>
    <rPh sb="2" eb="3">
      <t>ズ</t>
    </rPh>
    <rPh sb="33" eb="35">
      <t>ブンリ</t>
    </rPh>
    <phoneticPr fontId="1"/>
  </si>
  <si>
    <t>論理図TypeB (サービスセグメントとマネージメントセグメントが分離していないパターン)</t>
    <rPh sb="0" eb="2">
      <t>ロンリ</t>
    </rPh>
    <rPh sb="2" eb="3">
      <t>ズ</t>
    </rPh>
    <rPh sb="33" eb="35">
      <t>ブンリ</t>
    </rPh>
    <phoneticPr fontId="1"/>
  </si>
  <si>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1"/>
  </si>
  <si>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1"/>
  </si>
  <si>
    <t>論理図TypeE (iLO直結でポート数削減、サービスセグメントとマネージメントセグメントが分離していないパターン)</t>
    <rPh sb="0" eb="2">
      <t>ロンリ</t>
    </rPh>
    <rPh sb="2" eb="3">
      <t>ズ</t>
    </rPh>
    <rPh sb="46" eb="48">
      <t>ブンリ</t>
    </rPh>
    <phoneticPr fontId="1"/>
  </si>
  <si>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1"/>
  </si>
  <si>
    <t>sudo rm -rf /var/lib/sss /var/log/sssd /etc/authselect/ /etc/firewalld/ /etc/nvme/ /etc/polkit-1/ /etc/tuned/</t>
  </si>
  <si>
    <t>sudo userdel rngd</t>
  </si>
  <si>
    <t>#sudo groupdel rngd</t>
  </si>
  <si>
    <t>sudo userdel sssd</t>
  </si>
  <si>
    <t>#sudo groupdel sssd</t>
  </si>
  <si>
    <t>sudo userdel unbound</t>
  </si>
  <si>
    <t>#sudo groupdel unbound</t>
  </si>
  <si>
    <t>sudo userdel polkitd</t>
  </si>
  <si>
    <t>#sudo groupdel polkitd</t>
  </si>
  <si>
    <t>sudo systemctl stop chronyd</t>
  </si>
  <si>
    <t>sudo userdel chrony</t>
  </si>
  <si>
    <t>#sudo groupdel chrony</t>
  </si>
  <si>
    <t>sudo userdel systemd-coredump</t>
  </si>
  <si>
    <t>#sudo groupdel systemd-coredump</t>
  </si>
  <si>
    <t>sudo groupdel ssh_keys</t>
  </si>
  <si>
    <t>sudo groupdel render</t>
  </si>
  <si>
    <t>sudo groupdel input</t>
  </si>
  <si>
    <t>sudo groupadd -g 999 systemd-coredump</t>
  </si>
  <si>
    <t>sudo groupadd -g 998 chrony</t>
  </si>
  <si>
    <t>sudo groupadd -g 997 input</t>
  </si>
  <si>
    <t>sudo groupadd -g 996 ssh_keys</t>
  </si>
  <si>
    <t>sudo groupadd -g 995 render</t>
  </si>
  <si>
    <t>sudo chown -R chrony:chrony /var/lib/chrony</t>
  </si>
  <si>
    <t>sudo chown chrony:chrony /var/log/chrony</t>
  </si>
  <si>
    <t>sudo chown chrony:chrony /run/chrony</t>
  </si>
  <si>
    <t>sudo chown :chrony /etc/chrony.keys</t>
  </si>
  <si>
    <t>sudo chown :ssh_keys /etc/ssh/ssh_host_ecdsa_key</t>
  </si>
  <si>
    <t>sudo chown :ssh_keys /etc/ssh/ssh_host_ed25519_key</t>
  </si>
  <si>
    <t>sudo chown :ssh_keys /etc/ssh/ssh_host_rsa_key</t>
  </si>
  <si>
    <t>sudo chown :ssh_keys /usr/libexec/openssh/ssh-keysign</t>
  </si>
  <si>
    <t>sudo chown :input $(find /dev/input/ -type c)</t>
  </si>
  <si>
    <t xml:space="preserve"> dnsmasq \</t>
    <phoneticPr fontId="1"/>
  </si>
  <si>
    <t>sudo groupadd -g 994 printadmin</t>
  </si>
  <si>
    <t>sudo groupadd -g 993 dnsmasq</t>
  </si>
  <si>
    <t>sudo useradd -r -s /sbin/nologin -c "systemd Core Dumper" -M -d / -g systemd-coredump -u 999 systemd-coredump</t>
    <phoneticPr fontId="1"/>
  </si>
  <si>
    <t>sudo useradd -r -s /sbin/nologin -M -d /var/lib/chrony -g chrony -u 998 chrony</t>
    <phoneticPr fontId="1"/>
  </si>
  <si>
    <t>sudo useradd -r -s /sbin/nologin -c "Dnsmasq DHCP and DNS server" -M -d /var/lib/dnsmasq -g dnsmasq -u 993 dnsmasq</t>
    <phoneticPr fontId="1"/>
  </si>
  <si>
    <t>warning: /backup/mntiso/BaseOS/Packages/bc-1.07.1-5.el8.x86_64.rpm: Header V3 RSA/SHA256 Signature, key ID ad986da3: NOKEY</t>
  </si>
  <si>
    <t>Oracle Linux BaseOS                                                       1.5 MB/s | 3.1 kB     00:00</t>
  </si>
  <si>
    <t>Importing GPG key 0xAD986DA3:</t>
  </si>
  <si>
    <t xml:space="preserve"> Userid     : "Oracle OSS group (Open Source Software group) &lt;build@oss.oracle.com&gt;"</t>
  </si>
  <si>
    <t xml:space="preserve"> Fingerprint: 76FD 3DB1 3AB6 7410 B89D B10E 8256 2EA9 AD98 6DA3</t>
  </si>
  <si>
    <t xml:space="preserve"> From       : /backup/mntiso/RPM-GPG-KEY</t>
  </si>
  <si>
    <t>Key imported successfully</t>
  </si>
  <si>
    <t>Last metadata expiration check: 0:03:01 ago on Fri 02 Apr 2021 01:32:28 PM JST.</t>
  </si>
  <si>
    <t># 追加で必要となる非標準パッケージをインストール</t>
    <rPh sb="2" eb="4">
      <t>ツイカ</t>
    </rPh>
    <rPh sb="5" eb="7">
      <t>ヒツヨウ</t>
    </rPh>
    <rPh sb="10" eb="11">
      <t>ヒ</t>
    </rPh>
    <rPh sb="11" eb="13">
      <t>ヒョウジュン</t>
    </rPh>
    <phoneticPr fontId="1"/>
  </si>
  <si>
    <t>mkdir rpms</t>
  </si>
  <si>
    <t>cd rpms</t>
  </si>
  <si>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1"/>
  </si>
  <si>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</si>
  <si>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</si>
  <si>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</si>
  <si>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</si>
  <si>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</si>
  <si>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</si>
  <si>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</si>
  <si>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</si>
  <si>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</si>
  <si>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</si>
  <si>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</si>
  <si>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</si>
  <si>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</si>
  <si>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</si>
  <si>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</si>
  <si>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</si>
  <si>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</si>
  <si>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</si>
  <si>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</si>
  <si>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</si>
  <si>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http://yum.oracle.com/repo/OracleLinux/OL8/developer/EPEL/x86_64/getPackage/google-authenticator-1.07-1.el8.x86_64.rpm</t>
  </si>
  <si>
    <t>curl -O http://yum.oracle.com/repo/OracleLinux/OL8/codeready/builder/x86_64/getPackage/log4j12-1.2.17-22.module+el8+5206+de031079.noarch.rpm</t>
  </si>
  <si>
    <t>curl -O https://dotsrc.dl.osdn.net/osdn/linux-ha/73590/pm_extra_tools-1.1-1.el8.noarch.rpm</t>
  </si>
  <si>
    <t>curl -O https://dotsrc.dl.osdn.net/osdn/pg-rex/74752/pg-rex12-3.0-1.tar.gz</t>
  </si>
  <si>
    <t>mv pg-rex12-3.0/*.rpm .</t>
  </si>
  <si>
    <t>\rm -rf pg-rex12-3.0</t>
  </si>
  <si>
    <t># mv pg-rex12-3.0/PG-REX12-3.0_doc.zip .</t>
    <phoneticPr fontId="1"/>
  </si>
  <si>
    <t>cd ..</t>
  </si>
  <si>
    <t>\rm -rf rpms</t>
  </si>
  <si>
    <t># scp rpms.txg root@172.28.88.101:</t>
    <phoneticPr fontId="1"/>
  </si>
  <si>
    <t># 作成したアーカイブを構築対象に転送する。</t>
    <rPh sb="2" eb="4">
      <t>サクセイ</t>
    </rPh>
    <rPh sb="12" eb="14">
      <t>コウチク</t>
    </rPh>
    <rPh sb="14" eb="16">
      <t>タイショウ</t>
    </rPh>
    <rPh sb="17" eb="19">
      <t>テンソウ</t>
    </rPh>
    <phoneticPr fontId="1"/>
  </si>
  <si>
    <t xml:space="preserve"> Package                        Arch   Version                                   Repository          Size</t>
  </si>
  <si>
    <t xml:space="preserve"> cifs-utils                     x86_64 6.8-3.el8                                 o8-media-BaseOS     96 k</t>
  </si>
  <si>
    <t xml:space="preserve"> gssproxy                       x86_64 0.8.0-16.el8                              o8-media-BaseOS    118 k</t>
  </si>
  <si>
    <t xml:space="preserve"> keyutils                       x86_64 1.5.10-6.el8                              o8-media-BaseOS     63 k</t>
  </si>
  <si>
    <t xml:space="preserve"> liberation-fonts-common        noarch 1:2.00.3-7.el8                            o8-media-BaseOS     25 k</t>
  </si>
  <si>
    <t xml:space="preserve"> liberation-sans-fonts          noarch 1:2.00.3-7.el8                            o8-media-BaseOS    610 k</t>
  </si>
  <si>
    <t xml:space="preserve"> libverto-libevent              x86_64 0.3.0-5.el8                               o8-media-BaseOS     16 k</t>
  </si>
  <si>
    <t xml:space="preserve"> libwbclient                    x86_64 4.12.3-12.el8.3                           o8-media-BaseOS    118 k</t>
  </si>
  <si>
    <t xml:space="preserve"> nfs-utils                      x86_64 1:2.3.3-35.el8                            o8-media-BaseOS    494 k</t>
  </si>
  <si>
    <t xml:space="preserve"> oracle-logos                   x86_64 80.5-1.0.6.el8                            o8-media-BaseOS    1.4 M</t>
  </si>
  <si>
    <t xml:space="preserve"> overpass-fonts                 noarch 3.0.2-3.el8                               o8-media-AppStream 1.1 M</t>
  </si>
  <si>
    <t xml:space="preserve"> perl-TimeDate                  noarch 1:2.30-15.module+el8.3.0+7692+542c56f9    o8-media-AppStream  53 k</t>
  </si>
  <si>
    <t xml:space="preserve"> python3-lxml                   x86_64 4.2.3-1.el8                               o8-media-AppStream 1.5 M</t>
  </si>
  <si>
    <t xml:space="preserve"> python3-pycurl                 x86_64 7.43.0.2-4.el8                            o8-media-AppStream 227 k</t>
  </si>
  <si>
    <t xml:space="preserve"> python3-pyyaml                 x86_64 3.12-12.el8                               o8-media-BaseOS    193 k</t>
  </si>
  <si>
    <t xml:space="preserve"> python3-webencodings           noarch 0.5.1-6.el8                               o8-media-AppStream  27 k</t>
  </si>
  <si>
    <t xml:space="preserve"> quota                          x86_64 1:4.04-10.el8                             o8-media-BaseOS    214 k</t>
  </si>
  <si>
    <t xml:space="preserve"> quota-nls                      noarch 1:4.04-10.el8                             o8-media-BaseOS     94 k</t>
  </si>
  <si>
    <t xml:space="preserve"> rpcbind                        x86_64 1.2.5-7.el8                               o8-media-BaseOS     70 k</t>
  </si>
  <si>
    <t xml:space="preserve"> ruby                           x86_64 2.5.5-106.module+el8.3.0+7756+e45777e9    o8-media-AppStream  86 k</t>
  </si>
  <si>
    <t xml:space="preserve"> ruby-irb                       noarch 2.5.5-106.module+el8.3.0+7756+e45777e9    o8-media-AppStream 102 k</t>
  </si>
  <si>
    <t xml:space="preserve"> ruby-libs                      x86_64 2.5.5-106.module+el8.3.0+7756+e45777e9    o8-media-AppStream 2.9 M</t>
  </si>
  <si>
    <t xml:space="preserve"> rubygem-json                   x86_64 2.1.0-106.module+el8.3.0+7756+e45777e9    o8-media-AppStream  90 k</t>
  </si>
  <si>
    <t xml:space="preserve"> rubygem-openssl                x86_64 2.1.2-106.module+el8.3.0+7756+e45777e9    o8-media-AppStream 189 k</t>
  </si>
  <si>
    <t xml:space="preserve"> rubygem-psych                  x86_64 3.0.2-106.module+el8.3.0+7756+e45777e9    o8-media-AppStream  95 k</t>
  </si>
  <si>
    <t xml:space="preserve"> rubygems                       noarch 2.7.6.2-106.module+el8.3.0+7756+e45777e9  o8-media-AppStream 308 k</t>
  </si>
  <si>
    <t xml:space="preserve"> samba-client-libs              x86_64 4.12.3-12.el8.3                           o8-media-BaseOS    5.4 M</t>
  </si>
  <si>
    <t xml:space="preserve"> samba-common                   noarch 4.12.3-12.el8.3                           o8-media-BaseOS    214 k</t>
  </si>
  <si>
    <t xml:space="preserve"> samba-common-libs              x86_64 4.12.3-12.el8.3                           o8-media-BaseOS    170 k</t>
  </si>
  <si>
    <t xml:space="preserve"> python3-html5lib               noarch 1:0.999999999-6.el8                       o8-media-AppStream 214 k</t>
  </si>
  <si>
    <t xml:space="preserve"> rubygem-bigdecimal             x86_64 1.3.4-106.module+el8.3.0+7756+e45777e9    o8-media-AppStream  97 k</t>
  </si>
  <si>
    <t xml:space="preserve"> rubygem-did_you_mean           noarch 1.2.0-106.module+el8.3.0+7756+e45777e9    o8-media-AppStream  81 k</t>
  </si>
  <si>
    <t xml:space="preserve"> rubygem-io-console             x86_64 0.4.6-106.module+el8.3.0+7756+e45777e9    o8-media-AppStream  66 k</t>
  </si>
  <si>
    <t xml:space="preserve"> rubygem-rdoc                   noarch 6.0.1-106.module+el8.3.0+7756+e45777e9    o8-media-AppStream 486 k</t>
  </si>
  <si>
    <t xml:space="preserve"> ruby                                  2.5</t>
  </si>
  <si>
    <t xml:space="preserve">  IO_Tty-1.11-1.el8.x86_64</t>
  </si>
  <si>
    <t xml:space="preserve">  Net_OpenSSH-0.62-1.el8.x86_64</t>
  </si>
  <si>
    <t xml:space="preserve">  cifs-utils-6.8-3.el8.x86_64</t>
  </si>
  <si>
    <t xml:space="preserve">  clufter-bin-0.77.1-5.el8.x86_64</t>
  </si>
  <si>
    <t xml:space="preserve">  clufter-common-0.77.1-5.el8.noarch</t>
  </si>
  <si>
    <t xml:space="preserve">  corosync-3.0.3-4.el8.x86_64</t>
  </si>
  <si>
    <t xml:space="preserve">  google-authenticator-1.07-1.el8.x86_64</t>
  </si>
  <si>
    <t xml:space="preserve">  gssproxy-0.8.0-16.el8.x86_64</t>
  </si>
  <si>
    <t xml:space="preserve">  keyutils-1.5.10-6.el8.x86_64</t>
  </si>
  <si>
    <t xml:space="preserve">  liberation-fonts-common-1:2.00.3-7.el8.noarch</t>
  </si>
  <si>
    <t xml:space="preserve">  liberation-sans-fonts-1:2.00.3-7.el8.noarch</t>
  </si>
  <si>
    <t xml:space="preserve">  libknet1-1.16-1.el8.x86_64</t>
  </si>
  <si>
    <t xml:space="preserve">  libknet1-compress-bzip2-plugin-1.16-1.el8.x86_64</t>
  </si>
  <si>
    <t xml:space="preserve">  libknet1-compress-lz4-plugin-1.16-1.el8.x86_64</t>
  </si>
  <si>
    <t xml:space="preserve">  libknet1-compress-lzma-plugin-1.16-1.el8.x86_64</t>
  </si>
  <si>
    <t xml:space="preserve">  libknet1-compress-lzo2-plugin-1.16-1.el8.x86_64</t>
  </si>
  <si>
    <t xml:space="preserve">  libknet1-compress-plugins-all-1.16-1.el8.x86_64</t>
  </si>
  <si>
    <t xml:space="preserve">  libknet1-compress-zlib-plugin-1.16-1.el8.x86_64</t>
  </si>
  <si>
    <t xml:space="preserve">  libknet1-crypto-nss-plugin-1.16-1.el8.x86_64</t>
  </si>
  <si>
    <t xml:space="preserve">  libknet1-crypto-openssl-plugin-1.16-1.el8.x86_64</t>
  </si>
  <si>
    <t xml:space="preserve">  libknet1-crypto-plugins-all-1.16-1.el8.x86_64</t>
  </si>
  <si>
    <t xml:space="preserve">  libknet1-plugins-all-1.16-1.el8.x86_64</t>
  </si>
  <si>
    <t xml:space="preserve">  libnozzle1-1.16-1.el8.x86_64</t>
  </si>
  <si>
    <t xml:space="preserve">  libverto-libevent-0.3.0-5.el8.x86_64</t>
  </si>
  <si>
    <t xml:space="preserve">  libwbclient-4.12.3-12.el8.3.x86_64</t>
  </si>
  <si>
    <t xml:space="preserve">  log4j12-1.2.17-22.module+el8+5206+de031079.noarch</t>
  </si>
  <si>
    <t xml:space="preserve">  nfs-utils-1:2.3.3-35.el8.x86_64</t>
  </si>
  <si>
    <t xml:space="preserve">  oracle-logos-80.5-1.0.6.el8.x86_64</t>
  </si>
  <si>
    <t xml:space="preserve">  overpass-fonts-3.0.2-3.el8.noarch</t>
  </si>
  <si>
    <t xml:space="preserve">  pacemaker-2.0.4-6.el8.x86_64</t>
  </si>
  <si>
    <t xml:space="preserve">  pacemaker-cli-2.0.4-6.el8.x86_64</t>
  </si>
  <si>
    <t xml:space="preserve">  pcs-0.10.6-4.0.1.el8.x86_64</t>
  </si>
  <si>
    <t xml:space="preserve">  perl-TimeDate-1:2.30-15.module+el8.3.0+7692+542c56f9.noarch</t>
  </si>
  <si>
    <t xml:space="preserve">  pg-rex_operation_tools_script-12.0-1.el8.noarch</t>
  </si>
  <si>
    <t xml:space="preserve">  pm_extra_tools-1.1-1.el8.noarch</t>
  </si>
  <si>
    <t xml:space="preserve">  python3-clufter-0.77.1-5.el8.noarch</t>
  </si>
  <si>
    <t xml:space="preserve">  python3-html5lib-1:0.999999999-6.el8.noarch</t>
  </si>
  <si>
    <t xml:space="preserve">  python3-lxml-4.2.3-1.el8.x86_64</t>
  </si>
  <si>
    <t xml:space="preserve">  python3-pip-9.0.3-18.el8.noarch</t>
  </si>
  <si>
    <t xml:space="preserve">  python3-pycurl-7.43.0.2-4.el8.x86_64</t>
  </si>
  <si>
    <t xml:space="preserve">  python3-pyyaml-3.12-12.el8.x86_64</t>
  </si>
  <si>
    <t xml:space="preserve">  python3-setuptools-39.2.0-6.el8.noarch</t>
  </si>
  <si>
    <t xml:space="preserve">  python3-webencodings-0.5.1-6.el8.noarch</t>
  </si>
  <si>
    <t xml:space="preserve">  python36-3.6.8-2.module+el8.3.0+7694+550a8252.x86_64</t>
  </si>
  <si>
    <t xml:space="preserve">  quota-1:4.04-10.el8.x86_64</t>
  </si>
  <si>
    <t xml:space="preserve">  quota-nls-1:4.04-10.el8.noarch</t>
  </si>
  <si>
    <t xml:space="preserve">  resource-agents-4.1.1-68.el8.x86_64</t>
  </si>
  <si>
    <t xml:space="preserve">  rpcbind-1.2.5-7.el8.x86_64</t>
  </si>
  <si>
    <t xml:space="preserve">  ruby-2.5.5-106.module+el8.3.0+7756+e45777e9.x86_64</t>
  </si>
  <si>
    <t xml:space="preserve">  ruby-irb-2.5.5-106.module+el8.3.0+7756+e45777e9.noarch</t>
  </si>
  <si>
    <t xml:space="preserve">  ruby-libs-2.5.5-106.module+el8.3.0+7756+e45777e9.x86_64</t>
  </si>
  <si>
    <t xml:space="preserve">  rubygem-bigdecimal-1.3.4-106.module+el8.3.0+7756+e45777e9.x86_64</t>
  </si>
  <si>
    <t xml:space="preserve">  rubygem-did_you_mean-1.2.0-106.module+el8.3.0+7756+e45777e9.noarch</t>
  </si>
  <si>
    <t xml:space="preserve">  rubygem-io-console-0.4.6-106.module+el8.3.0+7756+e45777e9.x86_64</t>
  </si>
  <si>
    <t xml:space="preserve">  rubygem-json-2.1.0-106.module+el8.3.0+7756+e45777e9.x86_64</t>
  </si>
  <si>
    <t xml:space="preserve">  rubygem-openssl-2.1.2-106.module+el8.3.0+7756+e45777e9.x86_64</t>
  </si>
  <si>
    <t xml:space="preserve">  rubygem-psych-3.0.2-106.module+el8.3.0+7756+e45777e9.x86_64</t>
  </si>
  <si>
    <t xml:space="preserve">  rubygem-rdoc-6.0.1-106.module+el8.3.0+7756+e45777e9.noarch</t>
  </si>
  <si>
    <t xml:space="preserve">  rubygems-2.7.6.2-106.module+el8.3.0+7756+e45777e9.noarch</t>
  </si>
  <si>
    <t xml:space="preserve">  samba-client-libs-4.12.3-12.el8.3.x86_64</t>
  </si>
  <si>
    <t xml:space="preserve">  samba-common-4.12.3-12.el8.3.noarch</t>
  </si>
  <si>
    <t xml:space="preserve">  samba-common-libs-4.12.3-12.el8.3.x86_64</t>
  </si>
  <si>
    <t>sudo groupadd -g 2000 admin</t>
    <phoneticPr fontId="1"/>
  </si>
  <si>
    <t>sudo useradd -g admin -G wheel -u 2000 admin</t>
    <phoneticPr fontId="1"/>
  </si>
  <si>
    <t># adminパスワード生成（何度か実行して、最後に実行したものを選ぶ）</t>
    <rPh sb="23" eb="25">
      <t>サイゴ</t>
    </rPh>
    <rPh sb="26" eb="28">
      <t>ジッコウ</t>
    </rPh>
    <rPh sb="33" eb="34">
      <t>エラ</t>
    </rPh>
    <phoneticPr fontId="1"/>
  </si>
  <si>
    <t># admin パスワード設定</t>
    <rPh sb="13" eb="15">
      <t>セッテイ</t>
    </rPh>
    <phoneticPr fontId="1"/>
  </si>
  <si>
    <t># 顧客ごとに作り直すべきパスワード</t>
    <phoneticPr fontId="1"/>
  </si>
  <si>
    <t># 顧客用一般ユーザ作成</t>
    <rPh sb="2" eb="5">
      <t>コキャクヨウ</t>
    </rPh>
    <rPh sb="5" eb="7">
      <t>イッパン</t>
    </rPh>
    <rPh sb="10" eb="12">
      <t>サクセイ</t>
    </rPh>
    <phoneticPr fontId="1"/>
  </si>
  <si>
    <t># 顧客ごとに作り直すべきユーザ</t>
    <phoneticPr fontId="1"/>
  </si>
  <si>
    <t>idbase=3000</t>
  </si>
  <si>
    <t>for i in $(seq 1 20)</t>
  </si>
  <si>
    <t xml:space="preserve">  uidgid=$((i+idbase))</t>
  </si>
  <si>
    <t xml:space="preserve">  name=$(printf "infra%02d" $i)</t>
  </si>
  <si>
    <t xml:space="preserve">  sudo groupadd -g $uidgid $name</t>
  </si>
  <si>
    <t xml:space="preserve">  sudo useradd -g $name -u $uidgid $name</t>
  </si>
  <si>
    <t xml:space="preserve">  pp=$(&lt; /dev/urandom tr -dc '?!#$%;,./&lt;&gt;A-Z-a-z-0-9' | head -c${1:-16})</t>
  </si>
  <si>
    <t xml:space="preserve">  sudo -u $name ssh-keygen -N "$pp" -f /home/$name/.ssh/$name -t rsa -b 4096</t>
  </si>
  <si>
    <t xml:space="preserve">  sudo mv /home/$name/.ssh/$name.pub /home/$name/.ssh/authorized_keys</t>
  </si>
  <si>
    <t xml:space="preserve">  [ "$sip" ] &amp;&amp; sudo sed -i -e 's/^[^ ]*ssh-/from="'$sip'" ssh-/' /home/$name/.ssh/authorized_keys</t>
  </si>
  <si>
    <t xml:space="preserve">  sudo mv /home/$name/.ssh/$name /root/.ssh/</t>
  </si>
  <si>
    <t xml:space="preserve">  echo $pp | sudo tee /root/.ssh/$name.pp &gt; /dev/null</t>
  </si>
  <si>
    <t xml:space="preserve">  name=$(printf "user%02d" $i)</t>
  </si>
  <si>
    <t xml:space="preserve">  sudo userdel $name</t>
  </si>
  <si>
    <t xml:space="preserve">  sudo groupdel $name</t>
  </si>
  <si>
    <t xml:space="preserve">  sudo rm -rf /home/$name</t>
  </si>
  <si>
    <t xml:space="preserve">  sudo rm /root/.ssh/$name</t>
  </si>
  <si>
    <t xml:space="preserve">  sudo rm /root/.ssh/$name.pp</t>
  </si>
  <si>
    <t>※ 作り直す前に削除が必要な場合</t>
    <rPh sb="2" eb="3">
      <t>ツク</t>
    </rPh>
    <rPh sb="4" eb="5">
      <t>ナオ</t>
    </rPh>
    <rPh sb="6" eb="7">
      <t>マエ</t>
    </rPh>
    <rPh sb="8" eb="10">
      <t>サクジョ</t>
    </rPh>
    <rPh sb="11" eb="13">
      <t>ヒツヨウ</t>
    </rPh>
    <rPh sb="14" eb="16">
      <t>バアイ</t>
    </rPh>
    <phoneticPr fontId="1"/>
  </si>
  <si>
    <t># 基盤管理者用一般ユーザ作成</t>
    <rPh sb="2" eb="4">
      <t>キバン</t>
    </rPh>
    <rPh sb="4" eb="7">
      <t>カンリシャ</t>
    </rPh>
    <rPh sb="7" eb="8">
      <t>ヨウ</t>
    </rPh>
    <rPh sb="8" eb="10">
      <t>イッパン</t>
    </rPh>
    <rPh sb="13" eb="15">
      <t>サクセイ</t>
    </rPh>
    <phoneticPr fontId="1"/>
  </si>
  <si>
    <t># アプリ管理者用一般ユーザ作成</t>
    <rPh sb="5" eb="8">
      <t>カンリシャ</t>
    </rPh>
    <rPh sb="8" eb="9">
      <t>ヨウ</t>
    </rPh>
    <rPh sb="9" eb="11">
      <t>イッパン</t>
    </rPh>
    <rPh sb="14" eb="16">
      <t>サクセイ</t>
    </rPh>
    <phoneticPr fontId="1"/>
  </si>
  <si>
    <t>sudo groupadd -g 4000 apl</t>
  </si>
  <si>
    <t>idbase=4000</t>
  </si>
  <si>
    <t>for i in $(seq 1 40)</t>
  </si>
  <si>
    <t xml:space="preserve">  name=$(printf "apl%02d" $i)</t>
  </si>
  <si>
    <t xml:space="preserve">  sudo useradd -G apl,apache,postgres,haclient -g $name -u $uidgid $name</t>
  </si>
  <si>
    <t>sudo mkdir /apl</t>
  </si>
  <si>
    <t>sudo chown :apl /apl</t>
  </si>
  <si>
    <t>sudo chmod 2775 /apl</t>
  </si>
  <si>
    <t>ls -ld /apl/</t>
  </si>
  <si>
    <t>drwxrwsr-x 2 root apl 6 Apr  3 00:07 /apl/</t>
  </si>
  <si>
    <t>sudo cat /root/.ssh/authorized_keys | sudo tee /home/infra01/.ssh/authorized_keys</t>
  </si>
  <si>
    <t># infraNNユーザでsshログインする。</t>
    <phoneticPr fontId="1"/>
  </si>
  <si>
    <t>#adminユーザにスイッチする。</t>
    <phoneticPr fontId="1"/>
  </si>
  <si>
    <t>su - admin</t>
    <phoneticPr fontId="1"/>
  </si>
  <si>
    <t>Password:</t>
  </si>
  <si>
    <t>&lt; /dev/urandom tr -dc '?!#$%;,./&lt;&gt;A-Z-a-z-0-9' | head -c${1:-16} | sudo tee /root/.ssh/luks.pp;echo</t>
    <phoneticPr fontId="1"/>
  </si>
  <si>
    <t>idbase=2000</t>
    <phoneticPr fontId="1"/>
  </si>
  <si>
    <t xml:space="preserve">  name=$(printf "user%02d" $i)</t>
    <phoneticPr fontId="1"/>
  </si>
  <si>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</si>
  <si>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</si>
  <si>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</si>
  <si>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</si>
  <si>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</si>
  <si>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</si>
  <si>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EOF</t>
    <phoneticPr fontId="1"/>
  </si>
  <si>
    <t>cat &lt;&lt; 'EOF' | sudo tee -a /home/infra01/.bash_profile</t>
    <phoneticPr fontId="1"/>
  </si>
  <si>
    <t xml:space="preserve"> qrencode \</t>
    <phoneticPr fontId="1"/>
  </si>
  <si>
    <t xml:space="preserve"> qrencode-libs \</t>
    <phoneticPr fontId="1"/>
  </si>
  <si>
    <t xml:space="preserve"> dnsmasq                     x86_64 2.79-13.el8                                  o8-media-AppStream 318 k</t>
  </si>
  <si>
    <t xml:space="preserve"> qrencode                    x86_64 3.4.4-5.el8                                  o8-media-AppStream  26 k</t>
  </si>
  <si>
    <t xml:space="preserve"> qrencode-libs               x86_64 3.4.4-5.el8                                  o8-media-AppStream  59 k</t>
  </si>
  <si>
    <t xml:space="preserve">  dnsmasq-2.79-13.el8.x86_64</t>
  </si>
  <si>
    <t xml:space="preserve">  qrencode-3.4.4-5.el8.x86_64</t>
  </si>
  <si>
    <t xml:space="preserve">  qrencode-libs-3.4.4-5.el8.x86_64</t>
  </si>
  <si>
    <t>※ 未調整サービス</t>
    <rPh sb="2" eb="5">
      <t>ミチョウセイ</t>
    </rPh>
    <phoneticPr fontId="1"/>
  </si>
  <si>
    <t>sudo sed -i -e '/substack/a auth            required        pam_google_authenticator.so nullok echo_verification_code' /etc/pam.d/su</t>
    <phoneticPr fontId="1"/>
  </si>
  <si>
    <t>&lt; #auth         required        pam_wheel.so use_uid</t>
  </si>
  <si>
    <t>&gt; auth          required        pam_wheel.so root_only</t>
  </si>
  <si>
    <t>8a9</t>
  </si>
  <si>
    <t>&gt; auth            required        pam_google_authenticator.so nullok echo_verification_code</t>
  </si>
  <si>
    <t>sudo sed -i -e '/substack/a auth       required     pam_google_authenticator.so nullok echo_verification_code' /etc/pam.d/login</t>
    <phoneticPr fontId="1"/>
  </si>
  <si>
    <t>2a3</t>
  </si>
  <si>
    <t>&gt; auth       required     pam_google_authenticator.so nullok echo_verification_code</t>
  </si>
  <si>
    <t># admin ユーザー追加（sudoを使える唯一の一般ユーザ。パスワードを付与するのでコンソールからのログインが可能）</t>
    <rPh sb="12" eb="14">
      <t>ツイカ</t>
    </rPh>
    <rPh sb="20" eb="21">
      <t>ツカ</t>
    </rPh>
    <rPh sb="23" eb="25">
      <t>ユイツ</t>
    </rPh>
    <rPh sb="26" eb="28">
      <t>イッパン</t>
    </rPh>
    <rPh sb="38" eb="40">
      <t>フヨ</t>
    </rPh>
    <rPh sb="57" eb="59">
      <t>カノウ</t>
    </rPh>
    <phoneticPr fontId="1"/>
  </si>
  <si>
    <t>sudo cat /root/.ssh/admin.otp</t>
  </si>
  <si>
    <t xml:space="preserve">  https://www.google.com/chart?chs=200x200&amp;chld=M|0&amp;cht=qr&amp;chl=otpauth://totp/google%3Fsecret%3D32IOGXPFWLBLO43POS2GZZ5AFI%26issuer%3Dgoogle</t>
  </si>
  <si>
    <t>※ adminユーザの多要素認証を無効化するには「/home/admin/.google_authenticator」を削除すればよい。</t>
    <rPh sb="11" eb="12">
      <t>タ</t>
    </rPh>
    <rPh sb="12" eb="14">
      <t>ヨウソ</t>
    </rPh>
    <rPh sb="14" eb="16">
      <t>ニンショウ</t>
    </rPh>
    <rPh sb="17" eb="20">
      <t>ムコウカ</t>
    </rPh>
    <rPh sb="60" eb="62">
      <t>サクジョ</t>
    </rPh>
    <phoneticPr fontId="1"/>
  </si>
  <si>
    <t># admin用多要素認証設定（suコマンド実行、コンソールログイン時）</t>
    <rPh sb="7" eb="8">
      <t>ヨウ</t>
    </rPh>
    <rPh sb="8" eb="9">
      <t>タ</t>
    </rPh>
    <rPh sb="9" eb="11">
      <t>ヨウソ</t>
    </rPh>
    <rPh sb="11" eb="13">
      <t>ニンショウ</t>
    </rPh>
    <rPh sb="13" eb="15">
      <t>セッテイ</t>
    </rPh>
    <rPh sb="22" eb="24">
      <t>ジッコウ</t>
    </rPh>
    <rPh sb="34" eb="35">
      <t>ジ</t>
    </rPh>
    <phoneticPr fontId="1"/>
  </si>
  <si>
    <t># 顧客ごとに作り直すべきOTP情報</t>
    <rPh sb="16" eb="18">
      <t>ジョウホウ</t>
    </rPh>
    <phoneticPr fontId="1"/>
  </si>
  <si>
    <t>※ このURLをインターネットに接続できるブラウザで開くとQRコードが表示される。スマホに『Google Authenticator』のアプリケーションをインストールして登録する。</t>
    <rPh sb="16" eb="18">
      <t>セツゾク</t>
    </rPh>
    <rPh sb="26" eb="27">
      <t>ヒラ</t>
    </rPh>
    <rPh sb="35" eb="37">
      <t>ヒョウジ</t>
    </rPh>
    <rPh sb="85" eb="87">
      <t>トウロク</t>
    </rPh>
    <phoneticPr fontId="1"/>
  </si>
  <si>
    <t>sudo cp -a /home/admin/.google_authenticato{r,~}</t>
  </si>
  <si>
    <t>cp -a ~/.google_authenticato~ ~/.google_authenticator</t>
  </si>
  <si>
    <t>echo -1 | sudo -u admin google-authenticator --time-based --force --disallow-reuse --emergency-codes=0 --window-size=3 --step-size=30 --rate-limit=3 --rate-time=30 --label=google --issuer=google | grep https | sudo tee /root/.ssh/admin.otp</t>
    <phoneticPr fontId="1"/>
  </si>
  <si>
    <t>sudo sed -i -e '/pam_unix.so try_first_pass nullok/ s/^auth/#auth/' /etc/pam.d/password-auth</t>
    <phoneticPr fontId="1"/>
  </si>
  <si>
    <t>sudo sed -i -e '/pam_unix.so try_first_pass nullok/a auth        sufficient    pam_google_authenticator.so echo_verification_code' /etc/pam.d/password-auth</t>
    <phoneticPr fontId="1"/>
  </si>
  <si>
    <t># admin以外のユーザ用多要素認証設定</t>
    <rPh sb="7" eb="9">
      <t>イガイ</t>
    </rPh>
    <rPh sb="13" eb="14">
      <t>ヨウ</t>
    </rPh>
    <rPh sb="14" eb="15">
      <t>タ</t>
    </rPh>
    <rPh sb="15" eb="17">
      <t>ヨウソ</t>
    </rPh>
    <rPh sb="17" eb="19">
      <t>ニンショウ</t>
    </rPh>
    <rPh sb="19" eb="21">
      <t>セッテイ</t>
    </rPh>
    <phoneticPr fontId="1"/>
  </si>
  <si>
    <t>cat &lt;&lt; 'EOF' | sudo tee /etc/ssh/sshd_config</t>
  </si>
  <si>
    <t>Port 22</t>
  </si>
  <si>
    <t>AddressFamily inet</t>
  </si>
  <si>
    <t>#ListenAddress 0.0.0.0</t>
  </si>
  <si>
    <t>HostKey /etc/ssh/ssh_host_rsa_key</t>
  </si>
  <si>
    <t>HostKey /etc/ssh/ssh_host_ecdsa_key</t>
  </si>
  <si>
    <t>HostKey /etc/ssh/ssh_host_ed25519_key</t>
  </si>
  <si>
    <t>SyslogFacility AUTHPRIV</t>
  </si>
  <si>
    <t>#LogLevel INFO</t>
  </si>
  <si>
    <t>#LoginGraceTime 2m</t>
  </si>
  <si>
    <t>PermitRootLogin prohibit-password</t>
  </si>
  <si>
    <t>#StrictModes yes</t>
  </si>
  <si>
    <t>#MaxAuthTries 6</t>
  </si>
  <si>
    <t>#MaxSessions 10</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</si>
  <si>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</si>
  <si>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</si>
  <si>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</si>
  <si>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</si>
  <si>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</si>
  <si>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</si>
  <si>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</si>
  <si>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</si>
  <si>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</si>
  <si>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</si>
  <si>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</si>
  <si>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</si>
  <si>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</si>
  <si>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#PermitTTY yes</t>
  </si>
  <si>
    <t>PrintMotd no</t>
  </si>
  <si>
    <t>#PrintLastLog yes</t>
  </si>
  <si>
    <t>#TCPKeepAlive yes</t>
  </si>
  <si>
    <t>#PermitUserEnvironment no</t>
  </si>
  <si>
    <t>#Compression delayed</t>
  </si>
  <si>
    <t>#ClientAliveInterval 0</t>
  </si>
  <si>
    <t>#ClientAliveCountMax 3</t>
  </si>
  <si>
    <t>UseDNS no</t>
  </si>
  <si>
    <t>#PidFile /var/run/sshd.pid</t>
  </si>
  <si>
    <t>#MaxStartups 10:30:100</t>
  </si>
  <si>
    <t>PermitTunnel no</t>
  </si>
  <si>
    <t>#ChrootDirectory none</t>
  </si>
  <si>
    <t>#VersionAddendum none</t>
  </si>
  <si>
    <t>#Banner none</t>
  </si>
  <si>
    <t>AcceptEnv XMODIFIERS</t>
  </si>
  <si>
    <t>Subsystem       sftp    /usr/libexec/openssh/sftp-server</t>
  </si>
  <si>
    <t>Match User root</t>
  </si>
  <si>
    <t xml:space="preserve">       AuthenticationMethods publickey</t>
  </si>
  <si>
    <t>sudo systemctl restart sshd</t>
  </si>
  <si>
    <t>5c5,6</t>
  </si>
  <si>
    <t>&lt; auth        sufficient    pam_unix.so try_first_pass nullok</t>
  </si>
  <si>
    <t>&gt; #auth        sufficient    pam_unix.so try_first_pass nullok</t>
  </si>
  <si>
    <t>&gt; auth        sufficient    pam_google_authenticator.so echo_verification_code</t>
  </si>
  <si>
    <t># アプリ実行用ユーザ作成</t>
    <rPh sb="5" eb="7">
      <t>ジッコウ</t>
    </rPh>
    <rPh sb="7" eb="8">
      <t>ヨウ</t>
    </rPh>
    <rPh sb="11" eb="13">
      <t>サクセイ</t>
    </rPh>
    <phoneticPr fontId="1"/>
  </si>
  <si>
    <t># 認証情報をダウンロード</t>
    <rPh sb="2" eb="4">
      <t>ニンショウ</t>
    </rPh>
    <rPh sb="4" eb="6">
      <t>ジョウホウ</t>
    </rPh>
    <phoneticPr fontId="1"/>
  </si>
  <si>
    <t>sudo chmod 600 /home/infra01/.google_authenticator</t>
    <phoneticPr fontId="1"/>
  </si>
  <si>
    <t>echo 12345678 | sudo tee -a /home/infra01/.google_authenticator</t>
    <phoneticPr fontId="1"/>
  </si>
  <si>
    <t>sudo chmod 400 /home/infra01/.google_authenticator</t>
    <phoneticPr fontId="1"/>
  </si>
  <si>
    <t>sudo cp -a /home/infra01/.google_authenticato{r,~}</t>
    <phoneticPr fontId="1"/>
  </si>
  <si>
    <t xml:space="preserve">  echo -1 | sudo -u $name google-authenticator --time-based --force --disallow-reuse --emergency-codes=0 --window-size=3 --step-size=30 --rate-limit=3 --rate-time=30 --label=google --issuer=google | grep https | sudo tee /root/.ssh/$name.otp</t>
    <phoneticPr fontId="1"/>
  </si>
  <si>
    <t># それ以外の場合、ssh公開鍵認証用秘密鍵とそのパスフレーズ、OTP登録情報が必要</t>
    <rPh sb="4" eb="6">
      <t>イガイ</t>
    </rPh>
    <rPh sb="7" eb="9">
      <t>バアイ</t>
    </rPh>
    <rPh sb="40" eb="42">
      <t>ヒツヨウ</t>
    </rPh>
    <phoneticPr fontId="1"/>
  </si>
  <si>
    <t># infraXX の場合、ssh公開鍵認証用秘密鍵とそのパスフレーズ、OTP登録情報以外に、adminユーザのパスワードとOTP登録情報が必要</t>
    <rPh sb="11" eb="13">
      <t>バアイ</t>
    </rPh>
    <rPh sb="17" eb="19">
      <t>コウカイ</t>
    </rPh>
    <rPh sb="19" eb="20">
      <t>カギ</t>
    </rPh>
    <rPh sb="20" eb="22">
      <t>ニンショウ</t>
    </rPh>
    <rPh sb="22" eb="23">
      <t>ヨウ</t>
    </rPh>
    <rPh sb="23" eb="25">
      <t>ヒミツ</t>
    </rPh>
    <rPh sb="25" eb="26">
      <t>カギ</t>
    </rPh>
    <rPh sb="39" eb="41">
      <t>トウロク</t>
    </rPh>
    <rPh sb="41" eb="43">
      <t>ジョウホウ</t>
    </rPh>
    <rPh sb="43" eb="45">
      <t>イガイ</t>
    </rPh>
    <rPh sb="65" eb="67">
      <t>トウロク</t>
    </rPh>
    <rPh sb="67" eb="69">
      <t>ジョウホウ</t>
    </rPh>
    <rPh sb="70" eb="72">
      <t>ヒツヨウ</t>
    </rPh>
    <phoneticPr fontId="1"/>
  </si>
  <si>
    <t>&lt; /dev/urandom tr -dc '?!#$%;,./&lt;&gt;A-Z-a-z-0-9' | head -c${1:-16} | tee /root/.ssh/admin.pw;echo</t>
    <phoneticPr fontId="1"/>
  </si>
  <si>
    <t>sudo cat /root/.ssh/admin.pw | sudo passwd --stdin admin</t>
    <phoneticPr fontId="1"/>
  </si>
  <si>
    <t>sudo su - -c 'cd /root/.ssh; tar czvf /root/auth.tgz *'</t>
  </si>
  <si>
    <t># scp /root/auth.tgz &lt;保存先ホスト&gt;:&lt;保存先ディレクトリ&gt;</t>
    <rPh sb="22" eb="24">
      <t>ホゾン</t>
    </rPh>
    <rPh sb="24" eb="25">
      <t>サキ</t>
    </rPh>
    <rPh sb="31" eb="33">
      <t>ホゾン</t>
    </rPh>
    <rPh sb="33" eb="34">
      <t>サキ</t>
    </rPh>
    <phoneticPr fontId="1"/>
  </si>
  <si>
    <t>sudo rm -f /root/auth.tgz</t>
  </si>
  <si>
    <t>cat infra02.otp</t>
    <phoneticPr fontId="1"/>
  </si>
  <si>
    <t xml:space="preserve">  https://www.google.com/chart?chs=200x200&amp;chld=M|0&amp;cht=qr&amp;chl=otpauth://totp/google%3Fsecret%3DOXXCGRZRMJV3Q55UE3JS6LKSZA%26issuer%3Dgoogle</t>
  </si>
  <si>
    <t># インターネットに接続できるブラウザで上記URLを表示し、スマホにインストールした『Google Authenticator』に登録する</t>
    <rPh sb="10" eb="12">
      <t>セツゾク</t>
    </rPh>
    <rPh sb="20" eb="22">
      <t>ジョウキ</t>
    </rPh>
    <rPh sb="26" eb="28">
      <t>ヒョウジ</t>
    </rPh>
    <rPh sb="65" eb="67">
      <t>トウロク</t>
    </rPh>
    <phoneticPr fontId="1"/>
  </si>
  <si>
    <t>tar xzf auth.tgz infra02 infra02.pp infra02.otp</t>
    <phoneticPr fontId="1"/>
  </si>
  <si>
    <t>cat infra02.pp</t>
    <phoneticPr fontId="1"/>
  </si>
  <si>
    <t># この実行結果が秘密鍵「infra02」のパスフレーズとなっている</t>
    <rPh sb="4" eb="6">
      <t>ジッコウ</t>
    </rPh>
    <rPh sb="6" eb="8">
      <t>ケッカ</t>
    </rPh>
    <rPh sb="9" eb="11">
      <t>ヒミツ</t>
    </rPh>
    <rPh sb="11" eb="12">
      <t>カギ</t>
    </rPh>
    <phoneticPr fontId="1"/>
  </si>
  <si>
    <t># 最近のWindowsではsshコマンドが入っているので、PowerShellを起動し、「ssh -i infra02 infra02@172.28.88.101」等と実行する</t>
    <rPh sb="2" eb="4">
      <t>サイキン</t>
    </rPh>
    <rPh sb="22" eb="23">
      <t>ハイ</t>
    </rPh>
    <rPh sb="41" eb="43">
      <t>キドウ</t>
    </rPh>
    <rPh sb="83" eb="84">
      <t>ナド</t>
    </rPh>
    <rPh sb="85" eb="87">
      <t>ジッコウ</t>
    </rPh>
    <phoneticPr fontId="1"/>
  </si>
  <si>
    <t>vi .ssh/authorized_keys</t>
  </si>
  <si>
    <t>google-authenticator --time-based --force --disallow-reuse --emergency-codes=0 --window-size=3 --step-size=30 --rate-limit=3 --rate-time=30 --label=google --issuer=google</t>
  </si>
  <si>
    <t># ワンタイムパスワード設定を自分しか知らないのものに置き換える。</t>
    <rPh sb="12" eb="14">
      <t>セッテイ</t>
    </rPh>
    <rPh sb="15" eb="17">
      <t>ジブン</t>
    </rPh>
    <rPh sb="19" eb="20">
      <t>シ</t>
    </rPh>
    <rPh sb="27" eb="28">
      <t>オ</t>
    </rPh>
    <rPh sb="29" eb="30">
      <t>カ</t>
    </rPh>
    <phoneticPr fontId="1"/>
  </si>
  <si>
    <t>Warning: pasting the following URL into your browser exposes the OTP secret to Google:</t>
  </si>
  <si>
    <t xml:space="preserve">  https://www.google.com/chart?chs=200x200&amp;chld=M|0&amp;cht=qr&amp;chl=otpauth://totp/google%3Fsecret%3DHYEU5NJQATB2IIA2Y3G7Y6FML4%26issuer%3Dgoogle</t>
  </si>
  <si>
    <t>Your new secret key is: HYEU5NJQATB2IIA2Y3G7Y6FML4</t>
  </si>
  <si>
    <t>Enter code from app (-1 to skip): -1</t>
  </si>
  <si>
    <t>Code confirmation skipped</t>
  </si>
  <si>
    <t>Your emergency scratch codes are:</t>
  </si>
  <si>
    <t>＜QRコード＞</t>
    <phoneticPr fontId="1"/>
  </si>
  <si>
    <t>Verification code: 12345678</t>
  </si>
  <si>
    <t>Last login: Sat Apr  3 11:58:41 JST 2021 on pts/0</t>
  </si>
  <si>
    <t># 別のLinuxにログインし、「ssh -i infra02 infra02@172.28.88.101」等と実行する</t>
    <rPh sb="2" eb="3">
      <t>ベツ</t>
    </rPh>
    <rPh sb="54" eb="55">
      <t>ナド</t>
    </rPh>
    <rPh sb="56" eb="58">
      <t>ジッコウ</t>
    </rPh>
    <phoneticPr fontId="1"/>
  </si>
  <si>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1"/>
  </si>
  <si>
    <t># sshの公開鍵を自分しか知らないものに置き換える。4096bit以上のRSA暗号にすること。</t>
    <rPh sb="6" eb="8">
      <t>コウカイ</t>
    </rPh>
    <rPh sb="8" eb="9">
      <t>カギ</t>
    </rPh>
    <rPh sb="10" eb="12">
      <t>ジブン</t>
    </rPh>
    <rPh sb="14" eb="15">
      <t>シ</t>
    </rPh>
    <rPh sb="21" eb="22">
      <t>オ</t>
    </rPh>
    <rPh sb="23" eb="24">
      <t>カ</t>
    </rPh>
    <rPh sb="34" eb="36">
      <t>イジョウ</t>
    </rPh>
    <rPh sb="40" eb="42">
      <t>アンゴウ</t>
    </rPh>
    <phoneticPr fontId="1"/>
  </si>
  <si>
    <t># Teratermでは、起動オプションに「/ask4passwd /auth=publickey」等を追加し、更にゴニョゴニョする必要がある。</t>
    <rPh sb="13" eb="15">
      <t>キドウ</t>
    </rPh>
    <rPh sb="50" eb="51">
      <t>ナド</t>
    </rPh>
    <rPh sb="52" eb="54">
      <t>ツイカ</t>
    </rPh>
    <rPh sb="56" eb="57">
      <t>サラ</t>
    </rPh>
    <rPh sb="66" eb="68">
      <t>ヒツヨウ</t>
    </rPh>
    <phoneticPr fontId="1"/>
  </si>
  <si>
    <t># ダウンロードした認証情報を利用できるようにする。（ダウンロードした側の端末で操作）</t>
    <rPh sb="10" eb="12">
      <t>ニンショウ</t>
    </rPh>
    <rPh sb="12" eb="14">
      <t>ジョウホウ</t>
    </rPh>
    <rPh sb="15" eb="17">
      <t>リヨウ</t>
    </rPh>
    <rPh sb="35" eb="36">
      <t>ガワ</t>
    </rPh>
    <rPh sb="37" eb="39">
      <t>タンマツ</t>
    </rPh>
    <rPh sb="40" eb="42">
      <t>ソウサ</t>
    </rPh>
    <phoneticPr fontId="1"/>
  </si>
  <si>
    <t xml:space="preserve">  sudo cp -a /home/$name/.ssh/authorized_keys /root/.ssh/$name.pub</t>
    <phoneticPr fontId="1"/>
  </si>
  <si>
    <t xml:space="preserve">  sudo cp -a /home/$name/.google_authenticator /root/.ssh/$name.conf</t>
    <phoneticPr fontId="1"/>
  </si>
  <si>
    <t xml:space="preserve">  sudo rm /root/.ssh/$name.pub</t>
    <phoneticPr fontId="1"/>
  </si>
  <si>
    <t xml:space="preserve">  sudo rm /root/.ssh/$name.conf</t>
    <phoneticPr fontId="1"/>
  </si>
  <si>
    <t xml:space="preserve">  sudo rm /root/.ssh/$name.otp</t>
    <phoneticPr fontId="1"/>
  </si>
  <si>
    <t>sudo cp -a /home/admin/.google_authenticator /root/.ssh/admin.conf</t>
    <phoneticPr fontId="1"/>
  </si>
  <si>
    <t>sudo ssh-keygen -N "$(sudo cat /root/.ssh/luks.pp)" -f /root/.ssh/dracut -t rsa -b 4096</t>
    <phoneticPr fontId="1"/>
  </si>
  <si>
    <t>sudo rm -f /root/.ssh/dracut{,.pub}</t>
    <phoneticPr fontId="1"/>
  </si>
  <si>
    <t>Your identification has been saved in /root/.ssh/dracut.</t>
  </si>
  <si>
    <t>Your public key has been saved in /root/.ssh/dracut.pub.</t>
  </si>
  <si>
    <t>SHA256:gpMXW07L+IRz4jhyGQp79rDgNfjsS6v8TFvUgLKoWk4 root@ol-103</t>
  </si>
  <si>
    <t>|    .            |</t>
  </si>
  <si>
    <t>| . . .. o        |</t>
  </si>
  <si>
    <t>|. o  ooX .       |</t>
  </si>
  <si>
    <t>|o.  =.O.S        |</t>
  </si>
  <si>
    <t>|.o...B B         |</t>
  </si>
  <si>
    <t>|+.E==.. .        |</t>
  </si>
  <si>
    <t>|+BB*=.           |</t>
  </si>
  <si>
    <t>|.+*Xo            |</t>
  </si>
  <si>
    <t>sudo mv -f /root/.ssh/dracut.pub /root/.ssh/dracut_authorized_keys</t>
    <phoneticPr fontId="1"/>
  </si>
  <si>
    <t>SHA256:G2vXc/6Z1Ml4kcVCb5zkg2rlklMBol9zpY1lHxAlYEk root@ol-103</t>
  </si>
  <si>
    <t>|         ..E+==B |</t>
  </si>
  <si>
    <t>|        . o. .&amp;++|</t>
  </si>
  <si>
    <t>|       .   o B.=B|</t>
  </si>
  <si>
    <t>|        . . O  o+|</t>
  </si>
  <si>
    <t>|        S. * . o |</t>
  </si>
  <si>
    <t>|         +..o o +|</t>
  </si>
  <si>
    <t>|        + . o..=.|</t>
  </si>
  <si>
    <t>|       . .   +o o|</t>
  </si>
  <si>
    <t>|              .+.|</t>
  </si>
  <si>
    <t>SHA256:kWDKPCgS8Niof/NXXJw4htGLOwSDZSs2q4znlrR4s/Q root@ol-103</t>
  </si>
  <si>
    <t>|+    o=  .       |</t>
  </si>
  <si>
    <t>| * +.+oo...      |</t>
  </si>
  <si>
    <t>|= + O .oo+ + .   |</t>
  </si>
  <si>
    <t>|o. . =  +.= +    |</t>
  </si>
  <si>
    <t>|.   .  .S+ o     |</t>
  </si>
  <si>
    <t>| +..    o o      |</t>
  </si>
  <si>
    <t>|.o*oo    o       |</t>
  </si>
  <si>
    <t>|.+*o o  .        |</t>
  </si>
  <si>
    <t>| oooE ..         |</t>
  </si>
  <si>
    <t>SHA256:OOfq4dMGOK+k8sAg+54vNh5rC81wdw5uPEqKpou1NKo root@ol-103</t>
  </si>
  <si>
    <t>|       .         |</t>
  </si>
  <si>
    <t>|+ . o.+ S        |</t>
  </si>
  <si>
    <t>|+* +o+.+         |</t>
  </si>
  <si>
    <t>|+.O *ooo.        |</t>
  </si>
  <si>
    <t>|+@=@ oooo        |</t>
  </si>
  <si>
    <t>|EO%=oo+o         |</t>
  </si>
  <si>
    <t xml:space="preserve">  sudo cp /boot/{$i,${i}_$(date "+%Y%m%d_%H%M%S")~}</t>
    <phoneticPr fontId="1"/>
  </si>
  <si>
    <t>sudo mkdir /backup/mntsnap</t>
  </si>
  <si>
    <t>sudo mkdir /backup/self/onlinebackup</t>
  </si>
  <si>
    <t>cat &lt;&lt; 'EOF' | sudo tee /usr/local/bin/onlinebackup</t>
  </si>
  <si>
    <t xml:space="preserve">  exit 2</t>
  </si>
  <si>
    <t xml:space="preserve">  exit 4</t>
  </si>
  <si>
    <t>else</t>
  </si>
  <si>
    <t>exit 0</t>
  </si>
  <si>
    <t>sudo chown :admin /usr/local/bin/onlinebackup</t>
  </si>
  <si>
    <t># online backup スクリプト</t>
    <phoneticPr fontId="1"/>
  </si>
  <si>
    <t># online backup 実行</t>
    <rPh sb="16" eb="18">
      <t>ジッコウ</t>
    </rPh>
    <phoneticPr fontId="1"/>
  </si>
  <si>
    <t>sudo /usr/local/bin/onlinebackup</t>
  </si>
  <si>
    <t>cron設定調査</t>
    <rPh sb="4" eb="6">
      <t>セッテイ</t>
    </rPh>
    <rPh sb="6" eb="8">
      <t>チョウサ</t>
    </rPh>
    <phoneticPr fontId="1"/>
  </si>
  <si>
    <t>dnsmasq設定</t>
    <rPh sb="7" eb="9">
      <t>セッテイ</t>
    </rPh>
    <phoneticPr fontId="1"/>
  </si>
  <si>
    <t xml:space="preserve"> pcp-system-tools \</t>
    <phoneticPr fontId="1"/>
  </si>
  <si>
    <t># online backup のcron登録</t>
    <rPh sb="21" eb="23">
      <t>トウロク</t>
    </rPh>
    <phoneticPr fontId="1"/>
  </si>
  <si>
    <t># scp -o 'StrictHostKeyChecking no' -i ~/.ssh/&lt;ターゲットサーバのrootに登録されているssh接続用秘密鍵&gt; &lt;passphraseが入っているローカルファイル&gt; -P 222 root@172.28.88.101:/root/.pp</t>
    <rPh sb="61" eb="63">
      <t>トウロク</t>
    </rPh>
    <rPh sb="71" eb="74">
      <t>セツゾクヨウ</t>
    </rPh>
    <rPh sb="74" eb="76">
      <t>ヒミツ</t>
    </rPh>
    <rPh sb="76" eb="77">
      <t>カギ</t>
    </rPh>
    <rPh sb="91" eb="92">
      <t>ハイ</t>
    </rPh>
    <phoneticPr fontId="1"/>
  </si>
  <si>
    <t>cat &lt;&lt; 'EOF' | sudo tee -a /etc/crontab</t>
    <phoneticPr fontId="1"/>
  </si>
  <si>
    <t>*/10 * * * * root /usr/local/bin/onlinebackup &gt; /dev/null 2&gt;&amp;1</t>
    <phoneticPr fontId="1"/>
  </si>
  <si>
    <t>sudo cp /etc/crontab{,_$(date "+%Y%m%d_%H%M%S")~}</t>
    <phoneticPr fontId="1"/>
  </si>
  <si>
    <t>sudo find /apl/tomcat/ -type d -perm 750 -exec chmod 2770 {} \;</t>
  </si>
  <si>
    <t>sudo find /apl/tomcat/ -type d -perm 2750 -exec chmod 2770 {} \;</t>
  </si>
  <si>
    <t>sudo find /apl/tomcat/ -type d -perm 2700 -exec chmod 2770 {} \;</t>
  </si>
  <si>
    <t>sudo find /apl/tomcat/ -type d -perm 2755 -exec chmod 2775 {} \;</t>
  </si>
  <si>
    <t>sudo find /apl/tomcat/ -type f -perm 600 -exec chmod 660 {} \;</t>
  </si>
  <si>
    <t>sudo find /apl/tomcat/ -type f -perm 640 -exec chmod 660 {} \;</t>
  </si>
  <si>
    <t>sudo find /apl/tomcat/ -type f -perm 750 -exec chmod 770 {} \;</t>
  </si>
  <si>
    <t>#sudo rm -rf /apl/tomcat/webapps/*</t>
  </si>
  <si>
    <t>sudo usermod -g apl apache</t>
  </si>
  <si>
    <t>cat &lt;&lt; 'EOF' | sudo tee /etc/sysconfig/tomcat</t>
  </si>
  <si>
    <t>JAVA_HOME="/usr/lib/jvm/jre"</t>
  </si>
  <si>
    <t>CATALINA_HOME="/apl/tomcat"</t>
  </si>
  <si>
    <t>CATALINA_BASE="/apl/tomcat"</t>
  </si>
  <si>
    <t>CATALINA_OPTS="-server -Xmx128m -Xms128m -XX:MaxMetaspaceSize=128m"</t>
  </si>
  <si>
    <t>cat &lt;&lt; 'EOF' | sudo tee /usr/lib/systemd/system/tomcat.service</t>
  </si>
  <si>
    <t>Description=Apache Tomcat application server.</t>
  </si>
  <si>
    <t>After=network.target</t>
  </si>
  <si>
    <t>Type=forking</t>
  </si>
  <si>
    <t>User=apache</t>
  </si>
  <si>
    <t>Group=apl</t>
  </si>
  <si>
    <t>EnvironmentFile=/etc/sysconfig/tomcat</t>
  </si>
  <si>
    <t>ExecStart=/apl/tomcat/bin/startup.sh</t>
  </si>
  <si>
    <t>ExecStop=/apl/tomcat/bin/shutdown.sh</t>
  </si>
  <si>
    <t>WantedBy=multi-user.target</t>
  </si>
  <si>
    <t>sudo systemctl daemon-reload</t>
  </si>
  <si>
    <t>sudo systemctl enable tomcat.service</t>
  </si>
  <si>
    <t>sudo systemctl stop tomcat.service</t>
  </si>
  <si>
    <t>sudo systemctl start tomcat.service</t>
  </si>
  <si>
    <t>sudo systemctl status tomcat.service</t>
  </si>
  <si>
    <t># ssh -o 'StrictHostKeyChecking no' -i ~/.ssh/&lt;ターゲットサーバのrootに登録されているssh接続用秘密鍵&gt; -p 222 root@172.28.88.101 /root/tty-ask-passphrase</t>
    <rPh sb="61" eb="63">
      <t>トウロク</t>
    </rPh>
    <rPh sb="71" eb="74">
      <t>セツゾクヨウ</t>
    </rPh>
    <rPh sb="74" eb="76">
      <t>ヒミツ</t>
    </rPh>
    <rPh sb="76" eb="77">
      <t>カギ</t>
    </rPh>
    <phoneticPr fontId="1"/>
  </si>
  <si>
    <t>i</t>
    <phoneticPr fontId="1"/>
  </si>
  <si>
    <t>グループ調整</t>
    <rPh sb="4" eb="6">
      <t>チョウセイ</t>
    </rPh>
    <phoneticPr fontId="1"/>
  </si>
  <si>
    <t>sudo sed -i -e '/pam_nologin.so/a account    required     pam_access.so accessfile=/etc/security/console_access.conf' /etc/pam.d/login</t>
  </si>
  <si>
    <t>4a6</t>
  </si>
  <si>
    <t>&gt; account    required     pam_access.so accessfile=/etc/security/console_access.conf</t>
  </si>
  <si>
    <t>cat &lt;&lt; 'EOF' | sudo tee /etc/security/console_access.conf</t>
  </si>
  <si>
    <t>-:ALL:ALL</t>
  </si>
  <si>
    <t>※ 運用設計で、いつバックアップを取るか、どう削除するのか決め、適宜変更すること。</t>
    <rPh sb="2" eb="4">
      <t>ウンヨウ</t>
    </rPh>
    <rPh sb="4" eb="6">
      <t>セッケイ</t>
    </rPh>
    <rPh sb="17" eb="18">
      <t>ト</t>
    </rPh>
    <rPh sb="23" eb="25">
      <t>サクジョ</t>
    </rPh>
    <rPh sb="29" eb="30">
      <t>キ</t>
    </rPh>
    <rPh sb="32" eb="34">
      <t>テキギ</t>
    </rPh>
    <rPh sb="34" eb="36">
      <t>ヘンコウ</t>
    </rPh>
    <phoneticPr fontId="1"/>
  </si>
  <si>
    <t>※ この設定では、10分おきに取得している。</t>
    <rPh sb="4" eb="6">
      <t>セッテイ</t>
    </rPh>
    <rPh sb="11" eb="12">
      <t>フン</t>
    </rPh>
    <rPh sb="15" eb="17">
      <t>シュトク</t>
    </rPh>
    <phoneticPr fontId="1"/>
  </si>
  <si>
    <t>OPT="--priority local6.err --tag onlinebackup --id=$$"</t>
  </si>
  <si>
    <t>※ 運用設計に従い、適宜変更すること。</t>
    <rPh sb="2" eb="4">
      <t>ウンヨウ</t>
    </rPh>
    <rPh sb="4" eb="6">
      <t>セッケイ</t>
    </rPh>
    <rPh sb="7" eb="8">
      <t>シタガ</t>
    </rPh>
    <rPh sb="10" eb="12">
      <t>テキギ</t>
    </rPh>
    <rPh sb="12" eb="14">
      <t>ヘンコウ</t>
    </rPh>
    <phoneticPr fontId="1"/>
  </si>
  <si>
    <t xml:space="preserve">  fi</t>
  </si>
  <si>
    <t>if ! err=$(lvm lvcreate --extents 100%FREE --snapshot --name snap /dev/vg0/root 2&gt;&amp;1); then</t>
  </si>
  <si>
    <t xml:space="preserve">  echo "$err" &gt;&amp;2</t>
  </si>
  <si>
    <t xml:space="preserve">  logger $OPT "Error: 2: $err"</t>
  </si>
  <si>
    <t>if ! err=$(xfs_repair -L /dev/vg0/snap 2&gt;&amp;1); then</t>
  </si>
  <si>
    <t xml:space="preserve">  logger $OPT "Error: 4: $err"</t>
  </si>
  <si>
    <t xml:space="preserve">  if ! err=$(lvm lvremove --force /dev/vg0/snap 2&gt;&amp;1); then</t>
  </si>
  <si>
    <t xml:space="preserve">    echo "$err" &gt;&amp;2</t>
  </si>
  <si>
    <t xml:space="preserve">    logger $OPT "Error: 6: $err"</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</si>
  <si>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</si>
  <si>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</si>
  <si>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</si>
  <si>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</si>
  <si>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</si>
  <si>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</si>
  <si>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</si>
  <si>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</si>
  <si>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</si>
  <si>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</si>
  <si>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</si>
  <si>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</si>
  <si>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exit 16</t>
  </si>
  <si>
    <t xml:space="preserve">  if ! err=$(rsync -avh --link-dest=/backup/self/onlinebackup/$last/boot/ /boot/ /backup/self/onlinebackup/$now/boot/ 2&gt;&amp;1); then</t>
  </si>
  <si>
    <t xml:space="preserve">  if ! err=$(rsync -avh /boot/ /backup/self/onlinebackup/$now/boot/ 2&gt;&amp;1); then</t>
  </si>
  <si>
    <t>if ! echo $now &gt; /backup/self/onlinebackup/last 2&gt;&amp;1; then</t>
  </si>
  <si>
    <t xml:space="preserve">  echo "Failed to update the latest backup information." &gt;&amp;2</t>
  </si>
  <si>
    <t>if ! err=$(umount -f /backup/mntsnap 2&gt;&amp;1 || umount -l /backup/mntsnap 2&gt;&amp;1); then</t>
  </si>
  <si>
    <t>if ! err=$(lvm lvremove --force /dev/vg0/snap 2&gt;&amp;1); then</t>
  </si>
  <si>
    <t>※ このコマンドが失敗するのは、現在online backupが進行中（シングルトン・パターン）、</t>
    <rPh sb="9" eb="11">
      <t>シッパイ</t>
    </rPh>
    <rPh sb="16" eb="18">
      <t>ゲンザイ</t>
    </rPh>
    <rPh sb="32" eb="35">
      <t>シンコウチュウ</t>
    </rPh>
    <phoneticPr fontId="1"/>
  </si>
  <si>
    <t>　以前のonline backupでクリア処理に失敗している、</t>
    <rPh sb="1" eb="3">
      <t>イゼン</t>
    </rPh>
    <rPh sb="21" eb="23">
      <t>ショリ</t>
    </rPh>
    <rPh sb="24" eb="26">
      <t>シッパイ</t>
    </rPh>
    <phoneticPr fontId="1"/>
  </si>
  <si>
    <t>　という理由が考えられる。後者の場合、以下のコマンドで状況が回復するか確認。</t>
    <rPh sb="4" eb="6">
      <t>リユウ</t>
    </rPh>
    <rPh sb="7" eb="8">
      <t>カンガ</t>
    </rPh>
    <rPh sb="13" eb="15">
      <t>コウシャ</t>
    </rPh>
    <rPh sb="16" eb="18">
      <t>バアイ</t>
    </rPh>
    <rPh sb="19" eb="21">
      <t>イカ</t>
    </rPh>
    <rPh sb="27" eb="29">
      <t>ジョウキョウ</t>
    </rPh>
    <rPh sb="30" eb="32">
      <t>カイフク</t>
    </rPh>
    <rPh sb="35" eb="37">
      <t>カクニン</t>
    </rPh>
    <phoneticPr fontId="1"/>
  </si>
  <si>
    <t>sudo umount -f /backup/mntsnap; sudo lvm lvremove /dev/vg0/snap</t>
    <phoneticPr fontId="1"/>
  </si>
  <si>
    <t>※ このコマンドが失敗するのは、rootパーティションに致命的な故障個所が存在している可能性が高い。</t>
    <rPh sb="9" eb="11">
      <t>シッパイ</t>
    </rPh>
    <rPh sb="28" eb="31">
      <t>チメイテキ</t>
    </rPh>
    <rPh sb="32" eb="34">
      <t>コショウ</t>
    </rPh>
    <rPh sb="34" eb="36">
      <t>カショ</t>
    </rPh>
    <rPh sb="37" eb="39">
      <t>ソンザイ</t>
    </rPh>
    <rPh sb="43" eb="46">
      <t>カノウセイ</t>
    </rPh>
    <rPh sb="47" eb="48">
      <t>タカ</t>
    </rPh>
    <phoneticPr fontId="1"/>
  </si>
  <si>
    <t>　/backup を安全な場所にコピーし、オフラインバックアップからリストアするしかない。</t>
    <rPh sb="10" eb="12">
      <t>アンゼン</t>
    </rPh>
    <rPh sb="13" eb="15">
      <t>バショ</t>
    </rPh>
    <phoneticPr fontId="1"/>
  </si>
  <si>
    <t>※ このコマンドが失敗するのは、何らかのプロセスが /dev/vg0/snap を利用しているか、マウントされている。</t>
    <rPh sb="9" eb="11">
      <t>シッパイ</t>
    </rPh>
    <rPh sb="16" eb="17">
      <t>ナン</t>
    </rPh>
    <rPh sb="41" eb="43">
      <t>リヨウ</t>
    </rPh>
    <phoneticPr fontId="1"/>
  </si>
  <si>
    <t>※ このコマンドがここで失敗するのは、rootパーティションに致命的な故障個所が存在している可能性が高い。</t>
    <rPh sb="12" eb="14">
      <t>シッパイ</t>
    </rPh>
    <rPh sb="31" eb="34">
      <t>チメイテキ</t>
    </rPh>
    <rPh sb="35" eb="37">
      <t>コショウ</t>
    </rPh>
    <rPh sb="37" eb="39">
      <t>カショ</t>
    </rPh>
    <rPh sb="40" eb="42">
      <t>ソンザイ</t>
    </rPh>
    <rPh sb="46" eb="49">
      <t>カノウセイ</t>
    </rPh>
    <rPh sb="50" eb="51">
      <t>タカ</t>
    </rPh>
    <phoneticPr fontId="1"/>
  </si>
  <si>
    <t>※ このコマンドがここで失敗するのは、rootパーティションのファイルシステムに致命的な故障個所が存在している可能性が高い。</t>
    <rPh sb="12" eb="14">
      <t>シッパイ</t>
    </rPh>
    <rPh sb="40" eb="43">
      <t>チメイテキ</t>
    </rPh>
    <rPh sb="44" eb="46">
      <t>コショウ</t>
    </rPh>
    <rPh sb="46" eb="48">
      <t>カショ</t>
    </rPh>
    <rPh sb="49" eb="51">
      <t>ソンザイ</t>
    </rPh>
    <rPh sb="55" eb="58">
      <t>カノウセイ</t>
    </rPh>
    <rPh sb="59" eb="60">
      <t>タカ</t>
    </rPh>
    <phoneticPr fontId="1"/>
  </si>
  <si>
    <t>※ このコマンドが失敗するのは、1分以内にonline backupを再実行した可能性が高い。</t>
    <rPh sb="9" eb="11">
      <t>シッパイ</t>
    </rPh>
    <rPh sb="17" eb="18">
      <t>フン</t>
    </rPh>
    <rPh sb="18" eb="20">
      <t>イナイ</t>
    </rPh>
    <rPh sb="35" eb="38">
      <t>サイジッコウ</t>
    </rPh>
    <rPh sb="40" eb="43">
      <t>カノウセイ</t>
    </rPh>
    <rPh sb="44" eb="45">
      <t>タカ</t>
    </rPh>
    <phoneticPr fontId="1"/>
  </si>
  <si>
    <t>※ Disk Fullの場合は、バックアップを削除するなどして領域を確保すること。</t>
    <rPh sb="12" eb="14">
      <t>バアイ</t>
    </rPh>
    <rPh sb="23" eb="25">
      <t>サクジョ</t>
    </rPh>
    <rPh sb="31" eb="33">
      <t>リョウイキ</t>
    </rPh>
    <rPh sb="34" eb="36">
      <t>カクホ</t>
    </rPh>
    <phoneticPr fontId="1"/>
  </si>
  <si>
    <t>※ このコマンドが失敗するのは、何らかのプロセスが /dev/vg0/snap を利用している。</t>
    <rPh sb="9" eb="11">
      <t>シッパイ</t>
    </rPh>
    <rPh sb="16" eb="17">
      <t>ナン</t>
    </rPh>
    <rPh sb="41" eb="43">
      <t>リヨウ</t>
    </rPh>
    <phoneticPr fontId="1"/>
  </si>
  <si>
    <t>※ 前ブロックの処理で「-l」オプションによりumountされた場合、一見アンマウントされているが、まだ何らかのプロセスが /dev/vg0/snap 上のファイルシステムを利用している可能性がある。</t>
    <rPh sb="2" eb="3">
      <t>ゼン</t>
    </rPh>
    <rPh sb="8" eb="10">
      <t>ショリ</t>
    </rPh>
    <rPh sb="32" eb="34">
      <t>バアイ</t>
    </rPh>
    <rPh sb="35" eb="37">
      <t>イッケン</t>
    </rPh>
    <rPh sb="52" eb="53">
      <t>ナン</t>
    </rPh>
    <rPh sb="76" eb="77">
      <t>ジョウ</t>
    </rPh>
    <rPh sb="87" eb="89">
      <t>リヨウ</t>
    </rPh>
    <rPh sb="93" eb="96">
      <t>カノウセイ</t>
    </rPh>
    <phoneticPr fontId="1"/>
  </si>
  <si>
    <t>sudo chmod 755 /usr/local/bin/onlinebackup</t>
    <phoneticPr fontId="1"/>
  </si>
  <si>
    <t>※ bootパーティションについてはスナップショットを取得していないが、カーネル更新時以外での書き込みは想定していない。</t>
    <rPh sb="27" eb="29">
      <t>シュトク</t>
    </rPh>
    <rPh sb="40" eb="43">
      <t>コウシンジ</t>
    </rPh>
    <rPh sb="43" eb="45">
      <t>イガイ</t>
    </rPh>
    <rPh sb="47" eb="48">
      <t>カ</t>
    </rPh>
    <rPh sb="49" eb="50">
      <t>コ</t>
    </rPh>
    <rPh sb="52" eb="54">
      <t>ソウテイ</t>
    </rPh>
    <phoneticPr fontId="1"/>
  </si>
  <si>
    <t>※ 最新バックアップ情報を更新する。</t>
    <rPh sb="2" eb="4">
      <t>サイシン</t>
    </rPh>
    <rPh sb="10" eb="12">
      <t>ジョウホウ</t>
    </rPh>
    <rPh sb="13" eb="15">
      <t>コウシン</t>
    </rPh>
    <phoneticPr fontId="1"/>
  </si>
  <si>
    <t>※ ここでエラーが発生するようだと対処のしようがない。Disk Fullや権限不足となる操作が別途なされた？</t>
    <rPh sb="9" eb="11">
      <t>ハッセイ</t>
    </rPh>
    <rPh sb="17" eb="19">
      <t>タイショ</t>
    </rPh>
    <rPh sb="37" eb="39">
      <t>ケンゲン</t>
    </rPh>
    <rPh sb="39" eb="41">
      <t>フソク</t>
    </rPh>
    <rPh sb="44" eb="46">
      <t>ソウサ</t>
    </rPh>
    <rPh sb="47" eb="49">
      <t>ベット</t>
    </rPh>
    <phoneticPr fontId="1"/>
  </si>
  <si>
    <t>※ このクリア処理が失敗すると次回のonline backupは失敗する。</t>
    <rPh sb="7" eb="9">
      <t>ショリ</t>
    </rPh>
    <rPh sb="10" eb="12">
      <t>シッパイ</t>
    </rPh>
    <rPh sb="15" eb="17">
      <t>ジカイ</t>
    </rPh>
    <rPh sb="32" eb="34">
      <t>シッパイ</t>
    </rPh>
    <phoneticPr fontId="1"/>
  </si>
  <si>
    <t>※ メイン処理。このコマンドを実行するために、前後の処理が行われている。</t>
    <rPh sb="5" eb="7">
      <t>ショリ</t>
    </rPh>
    <rPh sb="15" eb="17">
      <t>ジッコウ</t>
    </rPh>
    <rPh sb="23" eb="25">
      <t>ゼンゴ</t>
    </rPh>
    <rPh sb="26" eb="28">
      <t>ショリ</t>
    </rPh>
    <rPh sb="29" eb="30">
      <t>オコナ</t>
    </rPh>
    <phoneticPr fontId="1"/>
  </si>
  <si>
    <t>※ Full backupを取得したい場合は、「/backup/self/onlinebackup/last」を削除してから実行すればよい。</t>
    <rPh sb="14" eb="16">
      <t>シュトク</t>
    </rPh>
    <rPh sb="19" eb="21">
      <t>バアイ</t>
    </rPh>
    <rPh sb="56" eb="58">
      <t>サクジョ</t>
    </rPh>
    <rPh sb="62" eb="64">
      <t>ジッコウ</t>
    </rPh>
    <phoneticPr fontId="1"/>
  </si>
  <si>
    <t>※ sudo を使う場合、/usr/local/bin にパスが通っていないため、フルパス指定必須。</t>
    <rPh sb="8" eb="9">
      <t>ツカ</t>
    </rPh>
    <rPh sb="10" eb="12">
      <t>バアイ</t>
    </rPh>
    <rPh sb="32" eb="33">
      <t>トオ</t>
    </rPh>
    <rPh sb="45" eb="47">
      <t>シテイ</t>
    </rPh>
    <rPh sb="47" eb="49">
      <t>ヒッス</t>
    </rPh>
    <phoneticPr fontId="1"/>
  </si>
  <si>
    <t>最新100世代残す場合の実行例 (sudo を入れている。スクリプト化等の場合、外してrootで実行)</t>
    <rPh sb="0" eb="2">
      <t>サイシン</t>
    </rPh>
    <rPh sb="5" eb="7">
      <t>セダイ</t>
    </rPh>
    <rPh sb="7" eb="8">
      <t>ノコ</t>
    </rPh>
    <rPh sb="9" eb="11">
      <t>バアイ</t>
    </rPh>
    <rPh sb="12" eb="14">
      <t>ジッコウ</t>
    </rPh>
    <rPh sb="14" eb="15">
      <t>レイ</t>
    </rPh>
    <rPh sb="23" eb="24">
      <t>イ</t>
    </rPh>
    <rPh sb="34" eb="35">
      <t>カ</t>
    </rPh>
    <rPh sb="35" eb="36">
      <t>ナド</t>
    </rPh>
    <rPh sb="37" eb="39">
      <t>バアイ</t>
    </rPh>
    <rPh sb="40" eb="41">
      <t>ハズ</t>
    </rPh>
    <rPh sb="48" eb="50">
      <t>ジッコウ</t>
    </rPh>
    <phoneticPr fontId="1"/>
  </si>
  <si>
    <t>Tomcat初期設定</t>
    <rPh sb="6" eb="8">
      <t>ショキ</t>
    </rPh>
    <rPh sb="8" eb="10">
      <t>セッテイ</t>
    </rPh>
    <phoneticPr fontId="1"/>
  </si>
  <si>
    <t>Apache HTTPD初期設定</t>
    <rPh sb="12" eb="14">
      <t>ショキ</t>
    </rPh>
    <rPh sb="14" eb="16">
      <t>セッテイ</t>
    </rPh>
    <phoneticPr fontId="1"/>
  </si>
  <si>
    <t>監査ログ設定</t>
    <rPh sb="0" eb="2">
      <t>カンサ</t>
    </rPh>
    <rPh sb="4" eb="6">
      <t>セッテイ</t>
    </rPh>
    <phoneticPr fontId="1"/>
  </si>
  <si>
    <t>※ これ以降のコマンドが失敗しても、処理を続行する。エラーが発生した場合、回復作業を実行すること。</t>
    <rPh sb="4" eb="6">
      <t>イコウ</t>
    </rPh>
    <rPh sb="12" eb="14">
      <t>シッパイ</t>
    </rPh>
    <rPh sb="18" eb="20">
      <t>ショリ</t>
    </rPh>
    <rPh sb="21" eb="23">
      <t>ゾッコウ</t>
    </rPh>
    <rPh sb="30" eb="32">
      <t>ハッセイ</t>
    </rPh>
    <rPh sb="34" eb="36">
      <t>バアイ</t>
    </rPh>
    <rPh sb="37" eb="39">
      <t>カイフク</t>
    </rPh>
    <rPh sb="39" eb="41">
      <t>サギョウ</t>
    </rPh>
    <rPh sb="42" eb="44">
      <t>ジッコウ</t>
    </rPh>
    <phoneticPr fontId="1"/>
  </si>
  <si>
    <t>※ 前回のバックアップ情報が存在していないので、フルバックアップを取得する。</t>
    <rPh sb="2" eb="4">
      <t>ゼンカイ</t>
    </rPh>
    <rPh sb="11" eb="13">
      <t>ジョウホウ</t>
    </rPh>
    <rPh sb="14" eb="16">
      <t>ソンザイ</t>
    </rPh>
    <rPh sb="33" eb="35">
      <t>シュトク</t>
    </rPh>
    <phoneticPr fontId="1"/>
  </si>
  <si>
    <t>※ 前回のバックアップ情報が存在しているので、そのディレクトリとの差分をバックアップする。前回のバックアップのハードリンクも作成しているのでフルバックアップに見える。</t>
    <rPh sb="2" eb="4">
      <t>ゼンカイ</t>
    </rPh>
    <rPh sb="11" eb="13">
      <t>ジョウホウ</t>
    </rPh>
    <rPh sb="14" eb="16">
      <t>ソンザイ</t>
    </rPh>
    <rPh sb="33" eb="35">
      <t>サブン</t>
    </rPh>
    <rPh sb="45" eb="47">
      <t>ゼンカイ</t>
    </rPh>
    <rPh sb="62" eb="64">
      <t>サクセイ</t>
    </rPh>
    <rPh sb="79" eb="80">
      <t>ミ</t>
    </rPh>
    <phoneticPr fontId="1"/>
  </si>
  <si>
    <t>+:admin:ALL</t>
    <phoneticPr fontId="1"/>
  </si>
  <si>
    <t>※ admin以外のユーザの多要素認証設定を無効化するには、(1/4)この設定を元に戻す。</t>
    <rPh sb="7" eb="9">
      <t>イガイ</t>
    </rPh>
    <rPh sb="14" eb="15">
      <t>タ</t>
    </rPh>
    <rPh sb="15" eb="17">
      <t>ヨウソ</t>
    </rPh>
    <rPh sb="17" eb="19">
      <t>ニンショウ</t>
    </rPh>
    <rPh sb="19" eb="21">
      <t>セッテイ</t>
    </rPh>
    <rPh sb="22" eb="25">
      <t>ムコウカ</t>
    </rPh>
    <rPh sb="37" eb="39">
      <t>セッテイ</t>
    </rPh>
    <rPh sb="40" eb="41">
      <t>モト</t>
    </rPh>
    <rPh sb="42" eb="43">
      <t>モド</t>
    </rPh>
    <phoneticPr fontId="1"/>
  </si>
  <si>
    <t>※ admin以外のユーザの多要素認証設定を無効化するには、(2/4)「yes」を「no」に変更する。</t>
    <rPh sb="7" eb="9">
      <t>イガイ</t>
    </rPh>
    <rPh sb="14" eb="15">
      <t>タ</t>
    </rPh>
    <rPh sb="15" eb="17">
      <t>ヨウソ</t>
    </rPh>
    <rPh sb="17" eb="19">
      <t>ニンショウ</t>
    </rPh>
    <rPh sb="19" eb="21">
      <t>セッテイ</t>
    </rPh>
    <rPh sb="22" eb="25">
      <t>ムコウカ</t>
    </rPh>
    <rPh sb="46" eb="48">
      <t>ヘンコウ</t>
    </rPh>
    <phoneticPr fontId="1"/>
  </si>
  <si>
    <t>※ admin以外のユーザの多要素認証設定を無効化するには、(3/4)「,keyboard-interactive」を削除する。</t>
    <rPh sb="7" eb="9">
      <t>イガイ</t>
    </rPh>
    <rPh sb="14" eb="15">
      <t>タ</t>
    </rPh>
    <rPh sb="15" eb="17">
      <t>ヨウソ</t>
    </rPh>
    <rPh sb="17" eb="19">
      <t>ニンショウ</t>
    </rPh>
    <rPh sb="19" eb="21">
      <t>セッテイ</t>
    </rPh>
    <rPh sb="22" eb="25">
      <t>ムコウカ</t>
    </rPh>
    <rPh sb="59" eb="61">
      <t>サクジョ</t>
    </rPh>
    <phoneticPr fontId="1"/>
  </si>
  <si>
    <t>※ admin以外のユーザの多要素認証設定を無効化するには、(4/4)この行を再実行</t>
    <rPh sb="7" eb="9">
      <t>イガイ</t>
    </rPh>
    <rPh sb="14" eb="15">
      <t>タ</t>
    </rPh>
    <rPh sb="15" eb="17">
      <t>ヨウソ</t>
    </rPh>
    <rPh sb="17" eb="19">
      <t>ニンショウ</t>
    </rPh>
    <rPh sb="19" eb="21">
      <t>セッテイ</t>
    </rPh>
    <rPh sb="22" eb="25">
      <t>ムコウカ</t>
    </rPh>
    <rPh sb="37" eb="38">
      <t>ギョウ</t>
    </rPh>
    <rPh sb="39" eb="42">
      <t>サイジッコウ</t>
    </rPh>
    <phoneticPr fontId="1"/>
  </si>
  <si>
    <t># sshログイン可能ユーザ設定</t>
    <rPh sb="9" eb="11">
      <t>カノウ</t>
    </rPh>
    <rPh sb="14" eb="16">
      <t>セッテイ</t>
    </rPh>
    <phoneticPr fontId="1"/>
  </si>
  <si>
    <t>sudo sed -i -e '/pam_nologin.so/a account    required     pam_access.so accessfile=/etc/security/ssh_access.conf' /etc/pam.d/sshd</t>
  </si>
  <si>
    <t>5a6</t>
  </si>
  <si>
    <t>&gt; account    required     pam_access.so accessfile=/etc/security/ssh_access.conf</t>
  </si>
  <si>
    <t>cat &lt;&lt; 'EOF' | sudo tee /etc/security/ssh_access.conf</t>
  </si>
  <si>
    <t>+:root:ALL</t>
  </si>
  <si>
    <t>-:admin:ALL</t>
  </si>
  <si>
    <t>+:user01:ALL</t>
  </si>
  <si>
    <t>#+:user02:ALL</t>
  </si>
  <si>
    <t>#+:user03:ALL</t>
  </si>
  <si>
    <t>#+:user04:ALL</t>
  </si>
  <si>
    <t>#+:user05:ALL</t>
  </si>
  <si>
    <t>#+:user06:ALL</t>
  </si>
  <si>
    <t>#+:user07:ALL</t>
  </si>
  <si>
    <t>#+:user08:ALL</t>
  </si>
  <si>
    <t>#+:user09:ALL</t>
  </si>
  <si>
    <t>#+:user10:ALL</t>
  </si>
  <si>
    <t>#+:user11:ALL</t>
  </si>
  <si>
    <t>#+:user12:ALL</t>
  </si>
  <si>
    <t>#+:user13:ALL</t>
  </si>
  <si>
    <t>#+:user14:ALL</t>
  </si>
  <si>
    <t>#+:user15:ALL</t>
  </si>
  <si>
    <t>#+:user16:ALL</t>
  </si>
  <si>
    <t>#+:user17:ALL</t>
  </si>
  <si>
    <t>#+:user18:ALL</t>
  </si>
  <si>
    <t>#+:user19:ALL</t>
  </si>
  <si>
    <t>#+:user20:ALL</t>
  </si>
  <si>
    <t>+:infra01:ALL</t>
  </si>
  <si>
    <t>+:infra02:ALL</t>
  </si>
  <si>
    <t>#+:infra03:ALL</t>
  </si>
  <si>
    <t>#+:infra04:ALL</t>
  </si>
  <si>
    <t>#+:infra05:ALL</t>
  </si>
  <si>
    <t>#+:infra06:ALL</t>
  </si>
  <si>
    <t>#+:infra07:ALL</t>
  </si>
  <si>
    <t>#+:infra08:ALL</t>
  </si>
  <si>
    <t>#+:infra09:ALL</t>
  </si>
  <si>
    <t>#+:infra10:ALL</t>
  </si>
  <si>
    <t>#+:infra11:ALL</t>
  </si>
  <si>
    <t>#+:infra12:ALL</t>
  </si>
  <si>
    <t>#+:infra13:ALL</t>
  </si>
  <si>
    <t>#+:infra14:ALL</t>
  </si>
  <si>
    <t>#+:infra15:ALL</t>
  </si>
  <si>
    <t>#+:infra16:ALL</t>
  </si>
  <si>
    <t>#+:infra17:ALL</t>
  </si>
  <si>
    <t>#+:infra18:ALL</t>
  </si>
  <si>
    <t>#+:infra19:ALL</t>
  </si>
  <si>
    <t>#+:infra20:ALL</t>
  </si>
  <si>
    <t>+:apl01:ALL</t>
  </si>
  <si>
    <t>#+:apl02:ALL</t>
  </si>
  <si>
    <t>#+:apl03:ALL</t>
  </si>
  <si>
    <t>#+:apl04:ALL</t>
  </si>
  <si>
    <t>#+:apl05:ALL</t>
  </si>
  <si>
    <t>#+:apl06:ALL</t>
  </si>
  <si>
    <t>#+:apl07:ALL</t>
  </si>
  <si>
    <t>#+:apl08:ALL</t>
  </si>
  <si>
    <t>#+:apl09:ALL</t>
  </si>
  <si>
    <t>#+:apl10:ALL</t>
  </si>
  <si>
    <t>#+:apl11:ALL</t>
  </si>
  <si>
    <t>#+:apl12:ALL</t>
  </si>
  <si>
    <t>#+:apl13:ALL</t>
  </si>
  <si>
    <t>#+:apl14:ALL</t>
  </si>
  <si>
    <t>#+:apl15:ALL</t>
  </si>
  <si>
    <t>#+:apl16:ALL</t>
  </si>
  <si>
    <t>#+:apl17:ALL</t>
  </si>
  <si>
    <t>#+:apl18:ALL</t>
  </si>
  <si>
    <t>#+:apl19:ALL</t>
  </si>
  <si>
    <t>#+:apl20:ALL</t>
  </si>
  <si>
    <t>#+:apl21:ALL</t>
  </si>
  <si>
    <t>#+:apl22:ALL</t>
  </si>
  <si>
    <t>#+:apl23:ALL</t>
  </si>
  <si>
    <t>#+:apl24:ALL</t>
  </si>
  <si>
    <t>#+:apl25:ALL</t>
  </si>
  <si>
    <t>#+:apl26:ALL</t>
  </si>
  <si>
    <t>#+:apl27:ALL</t>
  </si>
  <si>
    <t>#+:apl28:ALL</t>
  </si>
  <si>
    <t>#+:apl29:ALL</t>
  </si>
  <si>
    <t>#+:apl30:ALL</t>
  </si>
  <si>
    <t>#+:apl31:ALL</t>
  </si>
  <si>
    <t>#+:apl32:ALL</t>
  </si>
  <si>
    <t>#+:apl33:ALL</t>
  </si>
  <si>
    <t>#+:apl34:ALL</t>
  </si>
  <si>
    <t>#+:apl35:ALL</t>
  </si>
  <si>
    <t>#+:apl36:ALL</t>
  </si>
  <si>
    <t>#+:apl37:ALL</t>
  </si>
  <si>
    <t>#+:apl38:ALL</t>
  </si>
  <si>
    <t>#+:apl39:ALL</t>
  </si>
  <si>
    <t>#+:apl40:ALL</t>
  </si>
  <si>
    <t>sudo systemctl enable --now psacct.service</t>
    <phoneticPr fontId="1"/>
  </si>
  <si>
    <t>Created symlink /etc/systemd/system/multi-user.target.wants/psacct.service → /usr/lib/systemd/system/psacct.service.</t>
  </si>
  <si>
    <t>&gt; disabled ledmon.service</t>
    <phoneticPr fontId="1"/>
  </si>
  <si>
    <t>sudo systemctl enable --now ledmon.service</t>
    <phoneticPr fontId="1"/>
  </si>
  <si>
    <t>Created symlink /etc/systemd/system/multi-user.target.wants/ledmon.service → /usr/lib/systemd/system/ledmon.service.</t>
  </si>
  <si>
    <t>psacct設定</t>
    <rPh sb="6" eb="8">
      <t>セッテイ</t>
    </rPh>
    <phoneticPr fontId="1"/>
  </si>
  <si>
    <t>sudo systemctl mask rdma.service</t>
    <phoneticPr fontId="1"/>
  </si>
  <si>
    <t>sudo systemctl mask rdma-load-modules@.service</t>
    <phoneticPr fontId="1"/>
  </si>
  <si>
    <t>sudo systemctl mask rdma-ndd.service</t>
    <phoneticPr fontId="1"/>
  </si>
  <si>
    <t>sudo systemctl mask rdma-hw.target</t>
    <phoneticPr fontId="1"/>
  </si>
  <si>
    <t>Created symlink /etc/systemd/system/rdma.service → /dev/null.</t>
  </si>
  <si>
    <t>Created symlink /etc/systemd/system/rdma-hw.target → /dev/null.</t>
  </si>
  <si>
    <t>Created symlink /etc/systemd/system/rdma-load-modules@.service → /dev/null.</t>
  </si>
  <si>
    <t>Created symlink /etc/systemd/system/rdma-ndd.service → /dev/null.</t>
  </si>
  <si>
    <t>&gt; disabled httpd.service</t>
    <phoneticPr fontId="1"/>
  </si>
  <si>
    <t>sudo systemctl enable --now httpd.service</t>
    <phoneticPr fontId="1"/>
  </si>
  <si>
    <t>Created symlink /etc/systemd/system/multi-user.target.wants/httpd.service → /usr/lib/systemd/system/httpd.service.</t>
  </si>
  <si>
    <t>&gt; disabled powertop.service</t>
    <phoneticPr fontId="1"/>
  </si>
  <si>
    <t>sudo powertop --time=10</t>
    <phoneticPr fontId="1"/>
  </si>
  <si>
    <t>&gt; disabled watchdog-ping.service</t>
    <phoneticPr fontId="1"/>
  </si>
  <si>
    <t>sudo sensors; sudo pwmconfig; cat /etc/fancontrol; sudo systemctl enable --now fancontrol.service # https://qiita.com/osorezugoing/items/3903e6127b9f4dbe840c</t>
    <phoneticPr fontId="1"/>
  </si>
  <si>
    <t>&gt; disabled rrdcached.service</t>
    <phoneticPr fontId="1"/>
  </si>
  <si>
    <t>環境変数設定</t>
    <rPh sb="0" eb="2">
      <t>カンキョウ</t>
    </rPh>
    <rPh sb="2" eb="4">
      <t>ヘンスウ</t>
    </rPh>
    <rPh sb="4" eb="6">
      <t>セッテイ</t>
    </rPh>
    <phoneticPr fontId="1"/>
  </si>
  <si>
    <t>ディレクトリ一覧</t>
    <rPh sb="6" eb="8">
      <t>イチラン</t>
    </rPh>
    <phoneticPr fontId="1"/>
  </si>
  <si>
    <t>ログローテーション設定</t>
    <rPh sb="9" eb="11">
      <t>セッテイ</t>
    </rPh>
    <phoneticPr fontId="1"/>
  </si>
  <si>
    <t>ユーザリミット</t>
    <phoneticPr fontId="1"/>
  </si>
  <si>
    <t># sudoが使えるユーザが確保できたので、rootでログインしたセッションを閉じる。</t>
    <rPh sb="7" eb="8">
      <t>ツカ</t>
    </rPh>
    <rPh sb="14" eb="16">
      <t>カクホ</t>
    </rPh>
    <rPh sb="39" eb="40">
      <t>ト</t>
    </rPh>
    <phoneticPr fontId="1"/>
  </si>
  <si>
    <t>sudo systemctl mask gssproxy.service</t>
  </si>
  <si>
    <t>sudo systemctl mask nfs-blkmap.service</t>
  </si>
  <si>
    <t>sudo systemctl mask nfs-server.service</t>
  </si>
  <si>
    <t>sudo systemctl mask --now nfs-client.target</t>
  </si>
  <si>
    <t>sudo systemctl mask --now nfs-convert.service</t>
  </si>
  <si>
    <t>sudo systemctl mask --now rpcbind.service</t>
  </si>
  <si>
    <t>sudo systemctl mask --now rpcbind.socket</t>
  </si>
  <si>
    <t>sudo systemctl mask --now auth-rpcgss-module.service</t>
  </si>
  <si>
    <t>sudo systemctl mask --now nfs-idmapd.service</t>
  </si>
  <si>
    <t>sudo systemctl mask --now nfs-mountd.service</t>
  </si>
  <si>
    <t>sudo systemctl mask --now nfs-utils.service</t>
  </si>
  <si>
    <t>sudo systemctl mask --now nfsdcld.service</t>
  </si>
  <si>
    <t>sudo systemctl mask --now proc-fs-nfsd.mount</t>
  </si>
  <si>
    <t>sudo systemctl mask --now rpc-gssd.service</t>
  </si>
  <si>
    <t>sudo systemctl mask --now rpc-statd-notify.service</t>
  </si>
  <si>
    <t>sudo systemctl mask --now rpc-statd.service</t>
  </si>
  <si>
    <t>sudo systemctl mask --now rpc_pipefs.target</t>
  </si>
  <si>
    <t>sudo systemctl mask --now var-lib-nfs-rpc_pipefs.mount</t>
  </si>
  <si>
    <t>Created symlink /etc/systemd/system/nfs-client.target → /dev/null.</t>
  </si>
  <si>
    <t>Created symlink /etc/systemd/system/nfs-convert.service → /dev/null.</t>
  </si>
  <si>
    <t>Created symlink /etc/systemd/system/rpcbind.service → /dev/null.</t>
  </si>
  <si>
    <t>Created symlink /etc/systemd/system/rpcbind.socket → /dev/null.</t>
  </si>
  <si>
    <t>Created symlink /etc/systemd/system/auth-rpcgss-module.service → /dev/null.</t>
  </si>
  <si>
    <t>Created symlink /etc/systemd/system/nfs-idmapd.service → /dev/null.</t>
  </si>
  <si>
    <t>Created symlink /etc/systemd/system/nfs-mountd.service → /dev/null.</t>
  </si>
  <si>
    <t>Created symlink /etc/systemd/system/nfs-utils.service → /dev/null.</t>
  </si>
  <si>
    <t>Created symlink /etc/systemd/system/nfsdcld.service → /dev/null.</t>
  </si>
  <si>
    <t>Created symlink /etc/systemd/system/proc-fs-nfsd.mount → /dev/null.</t>
  </si>
  <si>
    <t>Created symlink /etc/systemd/system/rpc-gssd.service → /dev/null.</t>
  </si>
  <si>
    <t>Created symlink /etc/systemd/system/rpc-statd-notify.service → /dev/null.</t>
  </si>
  <si>
    <t>Created symlink /etc/systemd/system/rpc-statd.service → /dev/null.</t>
  </si>
  <si>
    <t>Created symlink /etc/systemd/system/rpc_pipefs.target → /dev/null.</t>
  </si>
  <si>
    <t>Created symlink /etc/systemd/system/var-lib-nfs-rpc_pipefs.mount → /dev/null.</t>
  </si>
  <si>
    <t>Created symlink /etc/systemd/system/gssproxy.service → /dev/null.</t>
  </si>
  <si>
    <t>Created symlink /etc/systemd/system/nfs-blkmap.service → /dev/null.</t>
  </si>
  <si>
    <t>Created symlink /etc/systemd/system/nfs-server.service → /dev/null.</t>
  </si>
  <si>
    <t>i</t>
    <phoneticPr fontId="1"/>
  </si>
  <si>
    <t>&gt; corosync-notifyd.service    disabled</t>
  </si>
  <si>
    <t>&gt; corosync.service            disabled</t>
  </si>
  <si>
    <t>&gt; crm_mon.service             disabled</t>
  </si>
  <si>
    <t>&gt; pacemaker.service           disabled</t>
  </si>
  <si>
    <t>&gt; pcsd-ruby.service           disabled</t>
  </si>
  <si>
    <t>&gt; pcsd.service                disabled</t>
  </si>
  <si>
    <t>&gt; resource-agents-deps.target static</t>
  </si>
  <si>
    <t>BOND0_BONDING_OPTS="resend_igmp=1 updelay=0 use_carrier=1 miimon=100 downdelay=0 primary_reselect=2 fail_over_mac=0 mode=active-backup primary=eth0 arp_validate=0 arp_interval=0"</t>
    <phoneticPr fontId="1"/>
  </si>
  <si>
    <t>BOND1_BONDING_OPTS="resend_igmp=1 updelay=0 use_carrier=1 miimon=100 downdelay=0 primary_reselect=2 fail_over_mac=0 mode=active-backup primary=eth1 arp_validate=0 arp_interval=0"</t>
    <phoneticPr fontId="1"/>
  </si>
  <si>
    <t>IO_Tty</t>
  </si>
  <si>
    <t>1.11-1.el8</t>
  </si>
  <si>
    <t>x86_64</t>
  </si>
  <si>
    <t>Net_OpenSSH</t>
  </si>
  <si>
    <t>0.62-1.el8</t>
  </si>
  <si>
    <t>OpenIPMI</t>
  </si>
  <si>
    <t>2.0.27-1.0.1.el8</t>
  </si>
  <si>
    <t>OpenIPMI-libs</t>
  </si>
  <si>
    <t>acl</t>
  </si>
  <si>
    <t>2.2.53-1.el8</t>
  </si>
  <si>
    <t>aide</t>
  </si>
  <si>
    <t>0.16-14.el8</t>
  </si>
  <si>
    <t>alsa-lib</t>
  </si>
  <si>
    <t>1.2.3.2-1.el8</t>
  </si>
  <si>
    <t>apr</t>
  </si>
  <si>
    <t>1.6.3-11.el8</t>
  </si>
  <si>
    <t>apr-util</t>
  </si>
  <si>
    <t>1.6.1-6.el8</t>
  </si>
  <si>
    <t>apr-util-bdb</t>
  </si>
  <si>
    <t>apr-util-openssl</t>
  </si>
  <si>
    <t>at</t>
  </si>
  <si>
    <t>3.1.20-11.el8</t>
  </si>
  <si>
    <t>attr</t>
  </si>
  <si>
    <t>2.4.48-3.el8</t>
  </si>
  <si>
    <t>audit</t>
  </si>
  <si>
    <t>3.0-0.17.20191104git1c2f876.el8</t>
  </si>
  <si>
    <t>audit-libs</t>
  </si>
  <si>
    <t>avahi-libs</t>
  </si>
  <si>
    <t>0.7-19.el8</t>
  </si>
  <si>
    <t>basesystem</t>
  </si>
  <si>
    <t>11-5.el8</t>
  </si>
  <si>
    <t>noarch</t>
  </si>
  <si>
    <t>bash</t>
  </si>
  <si>
    <t>4.4.19-12.el8</t>
  </si>
  <si>
    <t>bash-completion</t>
  </si>
  <si>
    <t>2.7-5.el8</t>
  </si>
  <si>
    <t>bc</t>
  </si>
  <si>
    <t>1.07.1-5.el8</t>
  </si>
  <si>
    <t>bind-export-libs</t>
  </si>
  <si>
    <t>9.11.20-5.el8</t>
  </si>
  <si>
    <t>biosdevname</t>
  </si>
  <si>
    <t>0.7.3-2.el8</t>
  </si>
  <si>
    <t>blktrace</t>
  </si>
  <si>
    <t>1.2.0-10.el8</t>
  </si>
  <si>
    <t>boost-atomic</t>
  </si>
  <si>
    <t>1.66.0-10.el8</t>
  </si>
  <si>
    <t>boost-chrono</t>
  </si>
  <si>
    <t>boost-date-time</t>
  </si>
  <si>
    <t>boost-iostreams</t>
  </si>
  <si>
    <t>boost-program-options</t>
  </si>
  <si>
    <t>boost-random</t>
  </si>
  <si>
    <t>boost-regex</t>
  </si>
  <si>
    <t>boost-system</t>
  </si>
  <si>
    <t>boost-thread</t>
  </si>
  <si>
    <t>brotli</t>
  </si>
  <si>
    <t>1.0.6-2.el8</t>
  </si>
  <si>
    <t>bzip2</t>
  </si>
  <si>
    <t>1.0.6-26.el8</t>
  </si>
  <si>
    <t>bzip2-libs</t>
  </si>
  <si>
    <t>ca-certificates</t>
  </si>
  <si>
    <t>2020.2.41-80.0.el8_2</t>
  </si>
  <si>
    <t>cairo</t>
  </si>
  <si>
    <t>1.15.12-3.el8</t>
  </si>
  <si>
    <t>chkconfig</t>
  </si>
  <si>
    <t>1.13-2.el8</t>
  </si>
  <si>
    <t>chrony</t>
  </si>
  <si>
    <t>3.5-1.0.1.el8</t>
  </si>
  <si>
    <t>cifs-utils</t>
  </si>
  <si>
    <t>6.8-3.el8</t>
  </si>
  <si>
    <t>clufter-bin</t>
  </si>
  <si>
    <t>0.77.1-5.el8</t>
  </si>
  <si>
    <t>clufter-common</t>
  </si>
  <si>
    <t>copy-jdk-configs</t>
  </si>
  <si>
    <t>3.7-4.el8</t>
  </si>
  <si>
    <t>coreutils</t>
  </si>
  <si>
    <t>8.30-8.0.1.el8</t>
  </si>
  <si>
    <t>coreutils-common</t>
  </si>
  <si>
    <t>corosync</t>
  </si>
  <si>
    <t>3.0.3-4.el8</t>
  </si>
  <si>
    <t>corosynclib</t>
  </si>
  <si>
    <t>cpio</t>
  </si>
  <si>
    <t>2.12-8.el8</t>
  </si>
  <si>
    <t>cracklib</t>
  </si>
  <si>
    <t>2.9.6-15.el8</t>
  </si>
  <si>
    <t>cracklib-dicts</t>
  </si>
  <si>
    <t>createrepo_c</t>
  </si>
  <si>
    <t>0.15.11-2.el8</t>
  </si>
  <si>
    <t>createrepo_c-libs</t>
  </si>
  <si>
    <t>cronie</t>
  </si>
  <si>
    <t>1.5.2-4.el8</t>
  </si>
  <si>
    <t>cronie-anacron</t>
  </si>
  <si>
    <t>crontabs</t>
  </si>
  <si>
    <t>1.11-16.20150630git.el8</t>
  </si>
  <si>
    <t>crypto-policies</t>
  </si>
  <si>
    <t>20200713-1.git51d1222.el8</t>
  </si>
  <si>
    <t>crypto-policies-scripts</t>
  </si>
  <si>
    <t>cryptsetup</t>
  </si>
  <si>
    <t>2.3.3-2.el8</t>
  </si>
  <si>
    <t>cryptsetup-libs</t>
  </si>
  <si>
    <t>cups-libs</t>
  </si>
  <si>
    <t>2.2.6-38.el8</t>
  </si>
  <si>
    <t>curl</t>
  </si>
  <si>
    <t>7.61.1-14.el8</t>
  </si>
  <si>
    <t>cyrus-sasl-lib</t>
  </si>
  <si>
    <t>2.1.27-5.el8</t>
  </si>
  <si>
    <t>daxctl-libs</t>
  </si>
  <si>
    <t>67-2.el8</t>
  </si>
  <si>
    <t>dbus</t>
  </si>
  <si>
    <t>1.12.8-11.0.1.el8</t>
  </si>
  <si>
    <t>dbus-common</t>
  </si>
  <si>
    <t>dbus-daemon</t>
  </si>
  <si>
    <t>dbus-libs</t>
  </si>
  <si>
    <t>dbus-tools</t>
  </si>
  <si>
    <t>dejavu-fonts-common</t>
  </si>
  <si>
    <t>2.35-6.el8</t>
  </si>
  <si>
    <t>dejavu-sans-mono-fonts</t>
  </si>
  <si>
    <t>device-mapper</t>
  </si>
  <si>
    <t>1.02.171-5.el8</t>
  </si>
  <si>
    <t>device-mapper-event</t>
  </si>
  <si>
    <t>device-mapper-event-libs</t>
  </si>
  <si>
    <t>device-mapper-libs</t>
  </si>
  <si>
    <t>device-mapper-persistent-data</t>
  </si>
  <si>
    <t>0.8.5-4.el8</t>
  </si>
  <si>
    <t>dhcp-client</t>
  </si>
  <si>
    <t>4.3.6-41.el8</t>
  </si>
  <si>
    <t>dhcp-common</t>
  </si>
  <si>
    <t>dhcp-libs</t>
  </si>
  <si>
    <t>diffstat</t>
  </si>
  <si>
    <t>1.61-7.el8</t>
  </si>
  <si>
    <t>diffutils</t>
  </si>
  <si>
    <t>3.6-6.el8</t>
  </si>
  <si>
    <t>dmidecode</t>
  </si>
  <si>
    <t>3.2-6.el8</t>
  </si>
  <si>
    <t>dnf</t>
  </si>
  <si>
    <t>4.2.23-4.el8</t>
  </si>
  <si>
    <t>dnf-data</t>
  </si>
  <si>
    <t>dnf-plugins-core</t>
  </si>
  <si>
    <t>4.0.17-5.el8</t>
  </si>
  <si>
    <t>dnsmasq</t>
  </si>
  <si>
    <t>2.79-13.el8</t>
  </si>
  <si>
    <t>dos2unix</t>
  </si>
  <si>
    <t>7.4.0-3.el8</t>
  </si>
  <si>
    <t>dracut</t>
  </si>
  <si>
    <t>049-95.git20200804.0.2.el8</t>
  </si>
  <si>
    <t>dracut-config-rescue</t>
  </si>
  <si>
    <t>dracut-network</t>
  </si>
  <si>
    <t>dracut-squash</t>
  </si>
  <si>
    <t>drpm</t>
  </si>
  <si>
    <t>0.4.1-3.el8</t>
  </si>
  <si>
    <t>e2fsprogs</t>
  </si>
  <si>
    <t>1.45.6-1.el8</t>
  </si>
  <si>
    <t>e2fsprogs-libs</t>
  </si>
  <si>
    <t>ed</t>
  </si>
  <si>
    <t>1.14.2-4.el8</t>
  </si>
  <si>
    <t>elfutils-default-yama-scope</t>
  </si>
  <si>
    <t>0.180-1.el8</t>
  </si>
  <si>
    <t>elfutils-libelf</t>
  </si>
  <si>
    <t>elfutils-libs</t>
  </si>
  <si>
    <t>emacs-filesystem</t>
  </si>
  <si>
    <t>26.1-5.el8</t>
  </si>
  <si>
    <t>ethtool</t>
  </si>
  <si>
    <t>5.0-2.el8</t>
  </si>
  <si>
    <t>expat</t>
  </si>
  <si>
    <t>2.2.5-4.el8</t>
  </si>
  <si>
    <t>expect</t>
  </si>
  <si>
    <t>5.45.4-5.el8</t>
  </si>
  <si>
    <t>file</t>
  </si>
  <si>
    <t>5.33-16.el8</t>
  </si>
  <si>
    <t>file-libs</t>
  </si>
  <si>
    <t>filesystem</t>
  </si>
  <si>
    <t>3.8-3.el8</t>
  </si>
  <si>
    <t>findutils</t>
  </si>
  <si>
    <t>4.6.0-20.el8</t>
  </si>
  <si>
    <t>fio</t>
  </si>
  <si>
    <t>3.19-3.el8</t>
  </si>
  <si>
    <t>fontconfig</t>
  </si>
  <si>
    <t>2.13.1-3.el8</t>
  </si>
  <si>
    <t>fontpackages-filesystem</t>
  </si>
  <si>
    <t>1.44-22.el8</t>
  </si>
  <si>
    <t>freeipmi</t>
  </si>
  <si>
    <t>1.6.1-1.el8</t>
  </si>
  <si>
    <t>freeipmi-bmc-watchdog</t>
  </si>
  <si>
    <t>freeipmi-ipmidetectd</t>
  </si>
  <si>
    <t>freeipmi-ipmiseld</t>
  </si>
  <si>
    <t>freetype</t>
  </si>
  <si>
    <t>2.9.1-4.el8</t>
  </si>
  <si>
    <t>fribidi</t>
  </si>
  <si>
    <t>1.0.4-8.el8</t>
  </si>
  <si>
    <t>fuse-libs</t>
  </si>
  <si>
    <t>2.9.7-12.0.2.el8</t>
  </si>
  <si>
    <t>gawk</t>
  </si>
  <si>
    <t>4.2.1-1.el8</t>
  </si>
  <si>
    <t>gdbm</t>
  </si>
  <si>
    <t>1.18-1.el8</t>
  </si>
  <si>
    <t>gdbm-libs</t>
  </si>
  <si>
    <t>gettext</t>
  </si>
  <si>
    <t>0.19.8.1-17.el8</t>
  </si>
  <si>
    <t>gettext-libs</t>
  </si>
  <si>
    <t>giflib</t>
  </si>
  <si>
    <t>5.1.4-3.el8</t>
  </si>
  <si>
    <t>git</t>
  </si>
  <si>
    <t>2.27.0-1.el8</t>
  </si>
  <si>
    <t>git-core</t>
  </si>
  <si>
    <t>git-core-doc</t>
  </si>
  <si>
    <t>glib2</t>
  </si>
  <si>
    <t>2.56.4-8.el8</t>
  </si>
  <si>
    <t>glibc</t>
  </si>
  <si>
    <t>2.28-127.0.1.el8</t>
  </si>
  <si>
    <t>glibc-common</t>
  </si>
  <si>
    <t>glibc-headers</t>
  </si>
  <si>
    <t>glibc-langpack-en</t>
  </si>
  <si>
    <t>glibc-langpack-ja</t>
  </si>
  <si>
    <t>gmp</t>
  </si>
  <si>
    <t>6.1.2-10.el8</t>
  </si>
  <si>
    <t>gnupg2</t>
  </si>
  <si>
    <t>2.2.20-2.el8</t>
  </si>
  <si>
    <t>gnupg2-smime</t>
  </si>
  <si>
    <t>gnutls</t>
  </si>
  <si>
    <t>3.6.14-6.el8</t>
  </si>
  <si>
    <t>google-authenticator</t>
  </si>
  <si>
    <t>1.07-1.el8</t>
  </si>
  <si>
    <t>gpgme</t>
  </si>
  <si>
    <t>1.13.1-3.el8</t>
  </si>
  <si>
    <t>graphite2</t>
  </si>
  <si>
    <t>1.3.10-10.el8</t>
  </si>
  <si>
    <t>grep</t>
  </si>
  <si>
    <t>3.1-6.el8</t>
  </si>
  <si>
    <t>groff-base</t>
  </si>
  <si>
    <t>1.22.3-18.el8</t>
  </si>
  <si>
    <t>grub2-common</t>
  </si>
  <si>
    <t>2.02-90.0.1.el8</t>
  </si>
  <si>
    <t>grub2-pc</t>
  </si>
  <si>
    <t>grub2-pc-modules</t>
  </si>
  <si>
    <t>grub2-tools</t>
  </si>
  <si>
    <t>grub2-tools-extra</t>
  </si>
  <si>
    <t>grub2-tools-minimal</t>
  </si>
  <si>
    <t>grubby</t>
  </si>
  <si>
    <t>8.40-41.0.1.el8</t>
  </si>
  <si>
    <t>gssproxy</t>
  </si>
  <si>
    <t>0.8.0-16.el8</t>
  </si>
  <si>
    <t>gzip</t>
  </si>
  <si>
    <t>1.9-9.el8</t>
  </si>
  <si>
    <t>hardlink</t>
  </si>
  <si>
    <t>1.3-6.el8</t>
  </si>
  <si>
    <t>harfbuzz</t>
  </si>
  <si>
    <t>1.7.5-3.el8</t>
  </si>
  <si>
    <t>hdparm</t>
  </si>
  <si>
    <t>9.54-2.el8</t>
  </si>
  <si>
    <t>hostname</t>
  </si>
  <si>
    <t>3.20-6.el8</t>
  </si>
  <si>
    <t>httpd</t>
  </si>
  <si>
    <t>2.4.37-30.0.1.module+el8.3.0+7816+49791cfd</t>
  </si>
  <si>
    <t>httpd-filesystem</t>
  </si>
  <si>
    <t>httpd-tools</t>
  </si>
  <si>
    <t>hwdata</t>
  </si>
  <si>
    <t>0.314-8.6.el8</t>
  </si>
  <si>
    <t>hyperv-daemons</t>
  </si>
  <si>
    <t>0-0.29.20180415git.el8</t>
  </si>
  <si>
    <t>hyperv-daemons-license</t>
  </si>
  <si>
    <t>hypervfcopyd</t>
  </si>
  <si>
    <t>hypervkvpd</t>
  </si>
  <si>
    <t>hypervvssd</t>
  </si>
  <si>
    <t>ima-evm-utils</t>
  </si>
  <si>
    <t>1.1-5.el8</t>
  </si>
  <si>
    <t>info</t>
  </si>
  <si>
    <t>6.5-6.el8</t>
  </si>
  <si>
    <t>initscripts</t>
  </si>
  <si>
    <t>10.00.9-1.el8</t>
  </si>
  <si>
    <t>iotop</t>
  </si>
  <si>
    <t>0.6-16.el8</t>
  </si>
  <si>
    <t>ipcalc</t>
  </si>
  <si>
    <t>0.2.4-4.el8</t>
  </si>
  <si>
    <t>iperf3</t>
  </si>
  <si>
    <t>3.5-6.el8</t>
  </si>
  <si>
    <t>ipmievd</t>
  </si>
  <si>
    <t>1.8.18-17.el8</t>
  </si>
  <si>
    <t>ipmitool</t>
  </si>
  <si>
    <t>iproute</t>
  </si>
  <si>
    <t>5.3.0-5.el8</t>
  </si>
  <si>
    <t>iptables-libs</t>
  </si>
  <si>
    <t>1.8.4-15.0.1.el8</t>
  </si>
  <si>
    <t>iptraf-ng</t>
  </si>
  <si>
    <t>1.1.4-18.el8</t>
  </si>
  <si>
    <t>iputils</t>
  </si>
  <si>
    <t>20180629-2.el8</t>
  </si>
  <si>
    <t>irqbalance</t>
  </si>
  <si>
    <t>1.4.0-4.el8</t>
  </si>
  <si>
    <t>jansson</t>
  </si>
  <si>
    <t>2.11-3.el8</t>
  </si>
  <si>
    <t>java-1.8.0-openjdk-headless</t>
  </si>
  <si>
    <t>1.8.0.265.b01-4.el8</t>
  </si>
  <si>
    <t>java-11-openjdk</t>
  </si>
  <si>
    <t>11.0.8.10-6.el8</t>
  </si>
  <si>
    <t>java-11-openjdk-headless</t>
  </si>
  <si>
    <t>javapackages-filesystem</t>
  </si>
  <si>
    <t>5.3.0-1.module+el8+5136+7ff78f74</t>
  </si>
  <si>
    <t>jq</t>
  </si>
  <si>
    <t>1.5-12.el8</t>
  </si>
  <si>
    <t>json-c</t>
  </si>
  <si>
    <t>0.13.1-0.2.el8</t>
  </si>
  <si>
    <t>kernel</t>
  </si>
  <si>
    <t>4.18.0-240.el8</t>
  </si>
  <si>
    <t>kernel-core</t>
  </si>
  <si>
    <t>kernel-headers</t>
  </si>
  <si>
    <t>kernel-modules</t>
  </si>
  <si>
    <t>kernel-tools</t>
  </si>
  <si>
    <t>kernel-tools-libs</t>
  </si>
  <si>
    <t>kexec-tools</t>
  </si>
  <si>
    <t>2.0.20-34.0.2.el8</t>
  </si>
  <si>
    <t>keyutils</t>
  </si>
  <si>
    <t>1.5.10-6.el8</t>
  </si>
  <si>
    <t>keyutils-libs</t>
  </si>
  <si>
    <t>kmod</t>
  </si>
  <si>
    <t>25-16.0.1.el8</t>
  </si>
  <si>
    <t>kmod-libs</t>
  </si>
  <si>
    <t>krb5-libs</t>
  </si>
  <si>
    <t>1.18.2-5.el8</t>
  </si>
  <si>
    <t>langpacks-en</t>
  </si>
  <si>
    <t>1.0-12.el8</t>
  </si>
  <si>
    <t>langpacks-ja</t>
  </si>
  <si>
    <t>lcms2</t>
  </si>
  <si>
    <t>2.9-2.el8</t>
  </si>
  <si>
    <t>ledmon</t>
  </si>
  <si>
    <t>0.94-1.el8</t>
  </si>
  <si>
    <t>less</t>
  </si>
  <si>
    <t>530-1.el8</t>
  </si>
  <si>
    <t>lftp</t>
  </si>
  <si>
    <t>4.8.4-2.el8</t>
  </si>
  <si>
    <t>libX11</t>
  </si>
  <si>
    <t>1.6.8-3.el8</t>
  </si>
  <si>
    <t>libX11-common</t>
  </si>
  <si>
    <t>libXau</t>
  </si>
  <si>
    <t>1.0.9-3.el8</t>
  </si>
  <si>
    <t>libXcomposite</t>
  </si>
  <si>
    <t>0.4.4-14.el8</t>
  </si>
  <si>
    <t>libXext</t>
  </si>
  <si>
    <t>1.3.4-1.el8</t>
  </si>
  <si>
    <t>libXft</t>
  </si>
  <si>
    <t>2.3.3-1.el8</t>
  </si>
  <si>
    <t>libXi</t>
  </si>
  <si>
    <t>1.7.10-1.el8</t>
  </si>
  <si>
    <t>libXrender</t>
  </si>
  <si>
    <t>0.9.10-7.el8</t>
  </si>
  <si>
    <t>libXtst</t>
  </si>
  <si>
    <t>1.2.3-7.el8</t>
  </si>
  <si>
    <t>libacl</t>
  </si>
  <si>
    <t>libaio</t>
  </si>
  <si>
    <t>0.3.112-1.el8</t>
  </si>
  <si>
    <t>libarchive</t>
  </si>
  <si>
    <t>3.3.2-9.el8</t>
  </si>
  <si>
    <t>libassuan</t>
  </si>
  <si>
    <t>2.5.1-3.el8</t>
  </si>
  <si>
    <t>libattr</t>
  </si>
  <si>
    <t>libbabeltrace</t>
  </si>
  <si>
    <t>1.5.4-3.el8</t>
  </si>
  <si>
    <t>libbasicobjects</t>
  </si>
  <si>
    <t>0.1.1-39.el8</t>
  </si>
  <si>
    <t>libblkid</t>
  </si>
  <si>
    <t>2.32.1-24.el8</t>
  </si>
  <si>
    <t>libbpf</t>
  </si>
  <si>
    <t>0.0.8-4.el8</t>
  </si>
  <si>
    <t>libcap</t>
  </si>
  <si>
    <t>2.26-4.el8</t>
  </si>
  <si>
    <t>libcap-ng</t>
  </si>
  <si>
    <t>0.7.9-5.el8</t>
  </si>
  <si>
    <t>libcollection</t>
  </si>
  <si>
    <t>0.7.0-39.el8</t>
  </si>
  <si>
    <t>libcom_err</t>
  </si>
  <si>
    <t>libcomps</t>
  </si>
  <si>
    <t>0.1.11-4.el8</t>
  </si>
  <si>
    <t>libcroco</t>
  </si>
  <si>
    <t>0.6.12-4.el8_2.1</t>
  </si>
  <si>
    <t>libcurl</t>
  </si>
  <si>
    <t>libdatrie</t>
  </si>
  <si>
    <t>0.2.9-7.el8</t>
  </si>
  <si>
    <t>libdb</t>
  </si>
  <si>
    <t>5.3.28-39.el8</t>
  </si>
  <si>
    <t>libdb-utils</t>
  </si>
  <si>
    <t>libdnf</t>
  </si>
  <si>
    <t>0.48.0-5.0.1.el8</t>
  </si>
  <si>
    <t>libedit</t>
  </si>
  <si>
    <t>3.1-23.20170329cvs.el8</t>
  </si>
  <si>
    <t>liberation-fonts-common</t>
  </si>
  <si>
    <t>2.00.3-7.el8</t>
  </si>
  <si>
    <t>liberation-sans-fonts</t>
  </si>
  <si>
    <t>libestr</t>
  </si>
  <si>
    <t>0.1.10-1.el8</t>
  </si>
  <si>
    <t>libevent</t>
  </si>
  <si>
    <t>2.1.8-5.el8</t>
  </si>
  <si>
    <t>libfastjson</t>
  </si>
  <si>
    <t>0.99.8-2.el8</t>
  </si>
  <si>
    <t>libfdisk</t>
  </si>
  <si>
    <t>libffi</t>
  </si>
  <si>
    <t>3.1-22.el8</t>
  </si>
  <si>
    <t>libfontenc</t>
  </si>
  <si>
    <t>1.1.3-8.el8</t>
  </si>
  <si>
    <t>libgcc</t>
  </si>
  <si>
    <t>8.3.1-5.1.0.1.el8</t>
  </si>
  <si>
    <t>libgcrypt</t>
  </si>
  <si>
    <t>1.8.5-4.el8</t>
  </si>
  <si>
    <t>libgomp</t>
  </si>
  <si>
    <t>libgpg-error</t>
  </si>
  <si>
    <t>1.31-1.el8</t>
  </si>
  <si>
    <t>libibverbs</t>
  </si>
  <si>
    <t>29.0-3.el8</t>
  </si>
  <si>
    <t>libicu</t>
  </si>
  <si>
    <t>60.3-2.el8_1</t>
  </si>
  <si>
    <t>libidn2</t>
  </si>
  <si>
    <t>2.2.0-1.el8</t>
  </si>
  <si>
    <t>libini_config</t>
  </si>
  <si>
    <t>1.3.1-39.el8</t>
  </si>
  <si>
    <t>libjpeg-turbo</t>
  </si>
  <si>
    <t>1.5.3-10.el8</t>
  </si>
  <si>
    <t>libkcapi</t>
  </si>
  <si>
    <t>1.2.0-2.0.1.el8</t>
  </si>
  <si>
    <t>libkcapi-hmaccalc</t>
  </si>
  <si>
    <t>libknet1</t>
  </si>
  <si>
    <t>1.16-1.el8</t>
  </si>
  <si>
    <t>libknet1-compress-bzip2-plugin</t>
  </si>
  <si>
    <t>libknet1-compress-lz4-plugin</t>
  </si>
  <si>
    <t>libknet1-compress-lzma-plugin</t>
  </si>
  <si>
    <t>libknet1-compress-lzo2-plugin</t>
  </si>
  <si>
    <t>libknet1-compress-plugins-all</t>
  </si>
  <si>
    <t>libknet1-compress-zlib-plugin</t>
  </si>
  <si>
    <t>libknet1-crypto-nss-plugin</t>
  </si>
  <si>
    <t>libknet1-crypto-openssl-plugin</t>
  </si>
  <si>
    <t>libknet1-crypto-plugins-all</t>
  </si>
  <si>
    <t>libknet1-plugins-all</t>
  </si>
  <si>
    <t>libksba</t>
  </si>
  <si>
    <t>1.3.5-7.el8</t>
  </si>
  <si>
    <t>libldb</t>
  </si>
  <si>
    <t>2.1.3-2.el8</t>
  </si>
  <si>
    <t>libmetalink</t>
  </si>
  <si>
    <t>0.1.3-7.el8</t>
  </si>
  <si>
    <t>libmnl</t>
  </si>
  <si>
    <t>1.0.4-6.el8</t>
  </si>
  <si>
    <t>libmodulemd</t>
  </si>
  <si>
    <t>2.9.4-2.el8</t>
  </si>
  <si>
    <t>libmount</t>
  </si>
  <si>
    <t>libnfsidmap</t>
  </si>
  <si>
    <t>2.3.3-35.el8</t>
  </si>
  <si>
    <t>libnftnl</t>
  </si>
  <si>
    <t>1.1.5-4.el8</t>
  </si>
  <si>
    <t>libnghttp2</t>
  </si>
  <si>
    <t>1.33.0-3.el8_2.1</t>
  </si>
  <si>
    <t>libnl3</t>
  </si>
  <si>
    <t>3.5.0-1.el8</t>
  </si>
  <si>
    <t>libnozzle1</t>
  </si>
  <si>
    <t>libnsl2</t>
  </si>
  <si>
    <t>1.2.0-2.20180605git4a062cf.el8</t>
  </si>
  <si>
    <t>libpath_utils</t>
  </si>
  <si>
    <t>0.2.1-39.el8</t>
  </si>
  <si>
    <t>libpcap</t>
  </si>
  <si>
    <t>1.9.1-4.el8</t>
  </si>
  <si>
    <t>libpipeline</t>
  </si>
  <si>
    <t>1.5.0-2.el8</t>
  </si>
  <si>
    <t>libpkgconf</t>
  </si>
  <si>
    <t>1.4.2-1.el8</t>
  </si>
  <si>
    <t>libpmem</t>
  </si>
  <si>
    <t>libpmemblk</t>
  </si>
  <si>
    <t>libpng</t>
  </si>
  <si>
    <t>1.6.34-5.el8</t>
  </si>
  <si>
    <t>libpq</t>
  </si>
  <si>
    <t>12.4-1.el8_2</t>
  </si>
  <si>
    <t>libpsl</t>
  </si>
  <si>
    <t>0.20.2-6.el8</t>
  </si>
  <si>
    <t>libpwquality</t>
  </si>
  <si>
    <t>1.4.0-9.el8</t>
  </si>
  <si>
    <t>libqb</t>
  </si>
  <si>
    <t>1.0.3-12.el8</t>
  </si>
  <si>
    <t>librados2</t>
  </si>
  <si>
    <t>12.2.7-9.el8</t>
  </si>
  <si>
    <t>librbd1</t>
  </si>
  <si>
    <t>librdmacm</t>
  </si>
  <si>
    <t>libref_array</t>
  </si>
  <si>
    <t>0.1.5-39.el8</t>
  </si>
  <si>
    <t>librepo</t>
  </si>
  <si>
    <t>1.12.0-2.el8</t>
  </si>
  <si>
    <t>libreport-filesystem</t>
  </si>
  <si>
    <t>2.9.5-15.0.1.el8</t>
  </si>
  <si>
    <t>libseccomp</t>
  </si>
  <si>
    <t>2.4.3-1.el8</t>
  </si>
  <si>
    <t>libselinux</t>
  </si>
  <si>
    <t>2.9-3.el8</t>
  </si>
  <si>
    <t>libselinux-utils</t>
  </si>
  <si>
    <t>libsemanage</t>
  </si>
  <si>
    <t>libsepol</t>
  </si>
  <si>
    <t>2.9-1.el8</t>
  </si>
  <si>
    <t>libsigsegv</t>
  </si>
  <si>
    <t>2.11-5.el8</t>
  </si>
  <si>
    <t>libsmartcols</t>
  </si>
  <si>
    <t>libsolv</t>
  </si>
  <si>
    <t>0.7.11-1.el8</t>
  </si>
  <si>
    <t>libss</t>
  </si>
  <si>
    <t>libssh</t>
  </si>
  <si>
    <t>0.9.4-2.el8</t>
  </si>
  <si>
    <t>libssh-config</t>
  </si>
  <si>
    <t>libstdc++</t>
  </si>
  <si>
    <t>libtalloc</t>
  </si>
  <si>
    <t>2.3.1-2.el8</t>
  </si>
  <si>
    <t>libtasn1</t>
  </si>
  <si>
    <t>4.13-3.el8</t>
  </si>
  <si>
    <t>libtdb</t>
  </si>
  <si>
    <t>1.4.3-1.el8</t>
  </si>
  <si>
    <t>libtevent</t>
  </si>
  <si>
    <t>0.10.2-2.el8</t>
  </si>
  <si>
    <t>libthai</t>
  </si>
  <si>
    <t>0.1.27-2.el8</t>
  </si>
  <si>
    <t>libtirpc</t>
  </si>
  <si>
    <t>1.1.4-4.el8</t>
  </si>
  <si>
    <t>libunistring</t>
  </si>
  <si>
    <t>0.9.9-3.el8</t>
  </si>
  <si>
    <t>libusbx</t>
  </si>
  <si>
    <t>1.0.23-4.el8</t>
  </si>
  <si>
    <t>libuser</t>
  </si>
  <si>
    <t>0.62-23.el8</t>
  </si>
  <si>
    <t>libutempter</t>
  </si>
  <si>
    <t>1.1.6-14.el8</t>
  </si>
  <si>
    <t>libuuid</t>
  </si>
  <si>
    <t>libuv</t>
  </si>
  <si>
    <t>1.38.0-2.el8</t>
  </si>
  <si>
    <t>libverto</t>
  </si>
  <si>
    <t>0.3.0-5.el8</t>
  </si>
  <si>
    <t>libverto-libevent</t>
  </si>
  <si>
    <t>libwbclient</t>
  </si>
  <si>
    <t>4.12.3-12.el8.3</t>
  </si>
  <si>
    <t>libxcb</t>
  </si>
  <si>
    <t>1.13.1-1.el8</t>
  </si>
  <si>
    <t>libxcrypt</t>
  </si>
  <si>
    <t>4.1.1-4.el8</t>
  </si>
  <si>
    <t>libxml2</t>
  </si>
  <si>
    <t>2.9.7-8.0.1.el8</t>
  </si>
  <si>
    <t>libxslt</t>
  </si>
  <si>
    <t>1.1.32-5.0.1.el8</t>
  </si>
  <si>
    <t>libyaml</t>
  </si>
  <si>
    <t>0.1.7-5.el8</t>
  </si>
  <si>
    <t>libzstd</t>
  </si>
  <si>
    <t>1.4.4-1.el8</t>
  </si>
  <si>
    <t>linux-firmware</t>
  </si>
  <si>
    <t>20200902-999.5.gitd5f9eea5.el8</t>
  </si>
  <si>
    <t>lksctp-tools</t>
  </si>
  <si>
    <t>1.0.18-3.el8</t>
  </si>
  <si>
    <t>lm_sensors</t>
  </si>
  <si>
    <t>3.4.0-21.20180522git70f7e08.el8</t>
  </si>
  <si>
    <t>lm_sensors-libs</t>
  </si>
  <si>
    <t>lm_sensors-sensord</t>
  </si>
  <si>
    <t>log4j12</t>
  </si>
  <si>
    <t>1.2.17-22.module+el8+5206+de031079</t>
  </si>
  <si>
    <t>logrotate</t>
  </si>
  <si>
    <t>3.14.0-4.el8</t>
  </si>
  <si>
    <t>logwatch</t>
  </si>
  <si>
    <t>7.4.3-9.el8</t>
  </si>
  <si>
    <t>lshw</t>
  </si>
  <si>
    <t>B.02.19.2-2.el8</t>
  </si>
  <si>
    <t>lsof</t>
  </si>
  <si>
    <t>4.93.2-1.el8</t>
  </si>
  <si>
    <t>lsscsi</t>
  </si>
  <si>
    <t>0.30-1.el8</t>
  </si>
  <si>
    <t>ltrace</t>
  </si>
  <si>
    <t>0.7.91-28.el8</t>
  </si>
  <si>
    <t>lua</t>
  </si>
  <si>
    <t>5.3.4-11.el8</t>
  </si>
  <si>
    <t>lua-libs</t>
  </si>
  <si>
    <t>lvm2</t>
  </si>
  <si>
    <t>2.03.09-5.el8</t>
  </si>
  <si>
    <t>lvm2-libs</t>
  </si>
  <si>
    <t>lz4</t>
  </si>
  <si>
    <t>1.8.3-2.el8</t>
  </si>
  <si>
    <t>lz4-libs</t>
  </si>
  <si>
    <t>lzo</t>
  </si>
  <si>
    <t>2.08-14.el8</t>
  </si>
  <si>
    <t>mailcap</t>
  </si>
  <si>
    <t>2.1.48-3.el8</t>
  </si>
  <si>
    <t>mailx</t>
  </si>
  <si>
    <t>12.5-29.el8</t>
  </si>
  <si>
    <t>man-db</t>
  </si>
  <si>
    <t>2.7.6.1-17.el8</t>
  </si>
  <si>
    <t>man-pages</t>
  </si>
  <si>
    <t>4.15-6.el8</t>
  </si>
  <si>
    <t>man-pages-overrides</t>
  </si>
  <si>
    <t>8.3.0.2-2.el8</t>
  </si>
  <si>
    <t>mcelog</t>
  </si>
  <si>
    <t>166-0.0.1.el8</t>
  </si>
  <si>
    <t>microcode_ctl</t>
  </si>
  <si>
    <t>20200609-2.0.1.el8</t>
  </si>
  <si>
    <t>mod_http2</t>
  </si>
  <si>
    <t>1.15.7-2.module+el8.3.0+7816+49791cfd</t>
  </si>
  <si>
    <t>mod_ssl</t>
  </si>
  <si>
    <t>mpfr</t>
  </si>
  <si>
    <t>3.1.6-1.el8</t>
  </si>
  <si>
    <t>ncurses</t>
  </si>
  <si>
    <t>6.1-7.20180224.el8</t>
  </si>
  <si>
    <t>ncurses-base</t>
  </si>
  <si>
    <t>ncurses-libs</t>
  </si>
  <si>
    <t>ndctl-libs</t>
  </si>
  <si>
    <t>net-snmp-libs</t>
  </si>
  <si>
    <t>5.8-17.el8</t>
  </si>
  <si>
    <t>net-snmp-utils</t>
  </si>
  <si>
    <t>net-tools</t>
  </si>
  <si>
    <t>2.0-0.52.20160912git.el8</t>
  </si>
  <si>
    <t>nettle</t>
  </si>
  <si>
    <t>3.4.1-2.el8</t>
  </si>
  <si>
    <t>network-scripts</t>
  </si>
  <si>
    <t>nfs-utils</t>
  </si>
  <si>
    <t>nftables</t>
  </si>
  <si>
    <t>0.9.3-16.el8</t>
  </si>
  <si>
    <t>npth</t>
  </si>
  <si>
    <t>1.5-4.el8</t>
  </si>
  <si>
    <t>nspr</t>
  </si>
  <si>
    <t>4.25.0-2.el8_2</t>
  </si>
  <si>
    <t>nss</t>
  </si>
  <si>
    <t>3.53.1-11.el8_2</t>
  </si>
  <si>
    <t>nss-softokn</t>
  </si>
  <si>
    <t>nss-softokn-freebl</t>
  </si>
  <si>
    <t>nss-sysinit</t>
  </si>
  <si>
    <t>nss-util</t>
  </si>
  <si>
    <t>ntpstat</t>
  </si>
  <si>
    <t>0.5-2.el8</t>
  </si>
  <si>
    <t>numactl-libs</t>
  </si>
  <si>
    <t>2.0.12-11.el8</t>
  </si>
  <si>
    <t>ongres-scram</t>
  </si>
  <si>
    <t>1.0.0~beta.2-5.el8</t>
  </si>
  <si>
    <t>ongres-scram-client</t>
  </si>
  <si>
    <t>oniguruma</t>
  </si>
  <si>
    <t>6.8.2-2.el8</t>
  </si>
  <si>
    <t>openldap</t>
  </si>
  <si>
    <t>2.4.46-15.el8</t>
  </si>
  <si>
    <t>openssh</t>
  </si>
  <si>
    <t>8.0p1-5.el8</t>
  </si>
  <si>
    <t>openssh-clients</t>
  </si>
  <si>
    <t>openssh-server</t>
  </si>
  <si>
    <t>openssl</t>
  </si>
  <si>
    <t>1.1.1g-11.el8</t>
  </si>
  <si>
    <t>openssl-libs</t>
  </si>
  <si>
    <t>openssl-pkcs11</t>
  </si>
  <si>
    <t>0.4.10-2.el8</t>
  </si>
  <si>
    <t>oracle-logos</t>
  </si>
  <si>
    <t>80.5-1.0.6.el8</t>
  </si>
  <si>
    <t>oracle-logos-httpd</t>
  </si>
  <si>
    <t>oraclelinux-release</t>
  </si>
  <si>
    <t>8.3-1.0.4.el8</t>
  </si>
  <si>
    <t>oraclelinux-release-el8</t>
  </si>
  <si>
    <t>1.0-14.el8</t>
  </si>
  <si>
    <t>os-prober</t>
  </si>
  <si>
    <t>1.74-6.0.1.el8</t>
  </si>
  <si>
    <t>overpass-fonts</t>
  </si>
  <si>
    <t>3.0.2-3.el8</t>
  </si>
  <si>
    <t>p11-kit</t>
  </si>
  <si>
    <t>0.23.14-5.el8_0</t>
  </si>
  <si>
    <t>p11-kit-trust</t>
  </si>
  <si>
    <t>pacemaker</t>
  </si>
  <si>
    <t>2.0.4-6.el8</t>
  </si>
  <si>
    <t>pacemaker-cli</t>
  </si>
  <si>
    <t>pacemaker-cluster-libs</t>
  </si>
  <si>
    <t>pacemaker-libs</t>
  </si>
  <si>
    <t>pacemaker-schemas</t>
  </si>
  <si>
    <t>pam</t>
  </si>
  <si>
    <t>1.3.1-11.el8</t>
  </si>
  <si>
    <t>pango</t>
  </si>
  <si>
    <t>1.42.4-6.el8</t>
  </si>
  <si>
    <t>passwd</t>
  </si>
  <si>
    <t>0.80-3.el8</t>
  </si>
  <si>
    <t>patch</t>
  </si>
  <si>
    <t>2.7.6-11.el8</t>
  </si>
  <si>
    <t>pciutils</t>
  </si>
  <si>
    <t>3.6.4-2.el8</t>
  </si>
  <si>
    <t>pciutils-libs</t>
  </si>
  <si>
    <t>pcp</t>
  </si>
  <si>
    <t>5.1.1-3.0.1.el8</t>
  </si>
  <si>
    <t>pcp-conf</t>
  </si>
  <si>
    <t>pcp-libs</t>
  </si>
  <si>
    <t>pcp-selinux</t>
  </si>
  <si>
    <t>pcp-system-tools</t>
  </si>
  <si>
    <t>pcre</t>
  </si>
  <si>
    <t>8.42-4.el8</t>
  </si>
  <si>
    <t>pcre2</t>
  </si>
  <si>
    <t>10.32-2.el8</t>
  </si>
  <si>
    <t>pcs</t>
  </si>
  <si>
    <t>0.10.6-4.0.1.el8</t>
  </si>
  <si>
    <t>perf</t>
  </si>
  <si>
    <t>perl-Carp</t>
  </si>
  <si>
    <t>1.42-396.el8</t>
  </si>
  <si>
    <t>perl-Data-Dumper</t>
  </si>
  <si>
    <t>2.167-399.el8</t>
  </si>
  <si>
    <t>perl-Date-Manip</t>
  </si>
  <si>
    <t>6.60-2.el8</t>
  </si>
  <si>
    <t>perl-Digest</t>
  </si>
  <si>
    <t>1.17-395.el8</t>
  </si>
  <si>
    <t>perl-Digest-MD5</t>
  </si>
  <si>
    <t>2.55-396.el8</t>
  </si>
  <si>
    <t>perl-Encode</t>
  </si>
  <si>
    <t>2.97-3.el8</t>
  </si>
  <si>
    <t>perl-Errno</t>
  </si>
  <si>
    <t>1.28-416.el8</t>
  </si>
  <si>
    <t>perl-Error</t>
  </si>
  <si>
    <t>0.17025-2.el8</t>
  </si>
  <si>
    <t>perl-Exporter</t>
  </si>
  <si>
    <t>5.72-396.el8</t>
  </si>
  <si>
    <t>perl-File-Path</t>
  </si>
  <si>
    <t>2.15-2.el8</t>
  </si>
  <si>
    <t>perl-File-Temp</t>
  </si>
  <si>
    <t>0.230.600-1.el8</t>
  </si>
  <si>
    <t>perl-Getopt-Long</t>
  </si>
  <si>
    <t>2.50-4.el8</t>
  </si>
  <si>
    <t>perl-Git</t>
  </si>
  <si>
    <t>perl-HTTP-Tiny</t>
  </si>
  <si>
    <t>0.074-1.el8</t>
  </si>
  <si>
    <t>perl-IO</t>
  </si>
  <si>
    <t>1.38-416.el8</t>
  </si>
  <si>
    <t>perl-IO-Socket-IP</t>
  </si>
  <si>
    <t>0.39-5.el8</t>
  </si>
  <si>
    <t>perl-IO-Socket-SSL</t>
  </si>
  <si>
    <t>2.066-4.module+el8.3.0+7674+5fd4be5f</t>
  </si>
  <si>
    <t>perl-MIME-Base64</t>
  </si>
  <si>
    <t>3.15-396.el8</t>
  </si>
  <si>
    <t>perl-Mozilla-CA</t>
  </si>
  <si>
    <t>20160104-7.module+el8.3.0+7692+542c56f9</t>
  </si>
  <si>
    <t>perl-Net-SSLeay</t>
  </si>
  <si>
    <t>1.88-1.module+el8.3.0+7674+5fd4be5f</t>
  </si>
  <si>
    <t>perl-PathTools</t>
  </si>
  <si>
    <t>3.74-1.el8</t>
  </si>
  <si>
    <t>perl-Pod-Escapes</t>
  </si>
  <si>
    <t>1.07-395.el8</t>
  </si>
  <si>
    <t>perl-Pod-Perldoc</t>
  </si>
  <si>
    <t>3.28-396.el8</t>
  </si>
  <si>
    <t>perl-Pod-Simple</t>
  </si>
  <si>
    <t>3.35-395.el8</t>
  </si>
  <si>
    <t>perl-Pod-Usage</t>
  </si>
  <si>
    <t>1.69-395.el8</t>
  </si>
  <si>
    <t>perl-Scalar-List-Utils</t>
  </si>
  <si>
    <t>1.49-2.el8</t>
  </si>
  <si>
    <t>perl-Socket</t>
  </si>
  <si>
    <t>2.027-3.el8</t>
  </si>
  <si>
    <t>perl-Storable</t>
  </si>
  <si>
    <t>3.11-3.el8</t>
  </si>
  <si>
    <t>perl-Sys-CPU</t>
  </si>
  <si>
    <t>0.61-14.el8</t>
  </si>
  <si>
    <t>perl-Sys-MemInfo</t>
  </si>
  <si>
    <t>0.99-6.el8</t>
  </si>
  <si>
    <t>perl-Term-ANSIColor</t>
  </si>
  <si>
    <t>4.06-396.el8</t>
  </si>
  <si>
    <t>perl-Term-Cap</t>
  </si>
  <si>
    <t>perl-TermReadKey</t>
  </si>
  <si>
    <t>2.37-7.el8</t>
  </si>
  <si>
    <t>perl-Text-ParseWords</t>
  </si>
  <si>
    <t>3.30-395.el8</t>
  </si>
  <si>
    <t>perl-Text-Tabs+Wrap</t>
  </si>
  <si>
    <t>2013.0523-395.el8</t>
  </si>
  <si>
    <t>perl-Time-Local</t>
  </si>
  <si>
    <t>1.280-1.el8</t>
  </si>
  <si>
    <t>perl-TimeDate</t>
  </si>
  <si>
    <t>2.30-15.module+el8.3.0+7692+542c56f9</t>
  </si>
  <si>
    <t>perl-URI</t>
  </si>
  <si>
    <t>1.73-3.el8</t>
  </si>
  <si>
    <t>perl-Unicode-Normalize</t>
  </si>
  <si>
    <t>1.25-396.el8</t>
  </si>
  <si>
    <t>perl-constant</t>
  </si>
  <si>
    <t>1.33-396.el8</t>
  </si>
  <si>
    <t>perl-interpreter</t>
  </si>
  <si>
    <t>5.26.3-416.el8</t>
  </si>
  <si>
    <t>perl-libnet</t>
  </si>
  <si>
    <t>perl-libs</t>
  </si>
  <si>
    <t>perl-macros</t>
  </si>
  <si>
    <t>perl-parent</t>
  </si>
  <si>
    <t>0.237-1.el8</t>
  </si>
  <si>
    <t>perl-podlators</t>
  </si>
  <si>
    <t>4.11-1.el8</t>
  </si>
  <si>
    <t>perl-threads</t>
  </si>
  <si>
    <t>2.21-2.el8</t>
  </si>
  <si>
    <t>perl-threads-shared</t>
  </si>
  <si>
    <t>1.58-2.el8</t>
  </si>
  <si>
    <t>pg-rex_operation_tools_script</t>
  </si>
  <si>
    <t>12.0-1.el8</t>
  </si>
  <si>
    <t>pixman</t>
  </si>
  <si>
    <t>0.38.4-1.el8</t>
  </si>
  <si>
    <t>pkgconf</t>
  </si>
  <si>
    <t>pkgconf-m4</t>
  </si>
  <si>
    <t>pkgconf-pkg-config</t>
  </si>
  <si>
    <t>platform-python</t>
  </si>
  <si>
    <t>3.6.8-31.0.1.el8</t>
  </si>
  <si>
    <t>platform-python-pip</t>
  </si>
  <si>
    <t>9.0.3-18.el8</t>
  </si>
  <si>
    <t>platform-python-setuptools</t>
  </si>
  <si>
    <t>39.2.0-6.el8</t>
  </si>
  <si>
    <t>plymouth</t>
  </si>
  <si>
    <t>0.9.4-7.20200615git1e36e30.0.1.el8</t>
  </si>
  <si>
    <t>plymouth-core-libs</t>
  </si>
  <si>
    <t>plymouth-scripts</t>
  </si>
  <si>
    <t>pm_extra_tools</t>
  </si>
  <si>
    <t>1.1-1.el8</t>
  </si>
  <si>
    <t>policycoreutils</t>
  </si>
  <si>
    <t>2.9-9.0.1.el8</t>
  </si>
  <si>
    <t>popt</t>
  </si>
  <si>
    <t>1.16-14.el8</t>
  </si>
  <si>
    <t>postgresql</t>
  </si>
  <si>
    <t>12.1-2.module+el8.1.1+5522+70e4f29e</t>
  </si>
  <si>
    <t>postgresql-jdbc</t>
  </si>
  <si>
    <t>42.2.3-3.el8_2</t>
  </si>
  <si>
    <t>postgresql-server</t>
  </si>
  <si>
    <t>powertop</t>
  </si>
  <si>
    <t>2.12-2.el8</t>
  </si>
  <si>
    <t>procps-ng</t>
  </si>
  <si>
    <t>3.3.15-3.el8</t>
  </si>
  <si>
    <t>psacct</t>
  </si>
  <si>
    <t>6.6.3-4.el8</t>
  </si>
  <si>
    <t>psmisc</t>
  </si>
  <si>
    <t>23.1-5.el8</t>
  </si>
  <si>
    <t>publicsuffix-list-dafsa</t>
  </si>
  <si>
    <t>20180723-1.el8</t>
  </si>
  <si>
    <t>python3-asn1crypto</t>
  </si>
  <si>
    <t>0.24.0-3.el8</t>
  </si>
  <si>
    <t>python3-cffi</t>
  </si>
  <si>
    <t>1.11.5-5.el8</t>
  </si>
  <si>
    <t>python3-clufter</t>
  </si>
  <si>
    <t>python3-cryptography</t>
  </si>
  <si>
    <t>2.3-3.el8</t>
  </si>
  <si>
    <t>python3-dateutil</t>
  </si>
  <si>
    <t>2.6.1-6.el8</t>
  </si>
  <si>
    <t>python3-dnf</t>
  </si>
  <si>
    <t>python3-dnf-plugins-core</t>
  </si>
  <si>
    <t>python3-gpg</t>
  </si>
  <si>
    <t>python3-hawkey</t>
  </si>
  <si>
    <t>python3-html5lib</t>
  </si>
  <si>
    <t>0.999999999-6.el8</t>
  </si>
  <si>
    <t>python3-idna</t>
  </si>
  <si>
    <t>2.5-5.el8</t>
  </si>
  <si>
    <t>python3-libcomps</t>
  </si>
  <si>
    <t>python3-libdnf</t>
  </si>
  <si>
    <t>python3-libs</t>
  </si>
  <si>
    <t>python3-libxml2</t>
  </si>
  <si>
    <t>python3-lxml</t>
  </si>
  <si>
    <t>4.2.3-1.el8</t>
  </si>
  <si>
    <t>python3-pcp</t>
  </si>
  <si>
    <t>python3-pip</t>
  </si>
  <si>
    <t>python3-pip-wheel</t>
  </si>
  <si>
    <t>python3-ply</t>
  </si>
  <si>
    <t>3.9-8.el8</t>
  </si>
  <si>
    <t>python3-pyOpenSSL</t>
  </si>
  <si>
    <t>18.0.0-1.el8</t>
  </si>
  <si>
    <t>python3-pycparser</t>
  </si>
  <si>
    <t>2.14-14.el8</t>
  </si>
  <si>
    <t>python3-pycurl</t>
  </si>
  <si>
    <t>7.43.0.2-4.el8</t>
  </si>
  <si>
    <t>python3-pyparsing</t>
  </si>
  <si>
    <t>2.1.10-7.el8</t>
  </si>
  <si>
    <t>python3-pyyaml</t>
  </si>
  <si>
    <t>3.12-12.el8</t>
  </si>
  <si>
    <t>python3-rpm</t>
  </si>
  <si>
    <t>4.14.3-4.el8</t>
  </si>
  <si>
    <t>python3-setuptools</t>
  </si>
  <si>
    <t>python3-setuptools-wheel</t>
  </si>
  <si>
    <t>python3-six</t>
  </si>
  <si>
    <t>1.11.0-8.el8</t>
  </si>
  <si>
    <t>python3-webencodings</t>
  </si>
  <si>
    <t>0.5.1-6.el8</t>
  </si>
  <si>
    <t>python36</t>
  </si>
  <si>
    <t>3.6.8-2.module+el8.3.0+7694+550a8252</t>
  </si>
  <si>
    <t>qrencode</t>
  </si>
  <si>
    <t>3.4.4-5.el8</t>
  </si>
  <si>
    <t>qrencode-libs</t>
  </si>
  <si>
    <t>quota</t>
  </si>
  <si>
    <t>4.04-10.el8</t>
  </si>
  <si>
    <t>quota-nls</t>
  </si>
  <si>
    <t>rdma-core</t>
  </si>
  <si>
    <t>readline</t>
  </si>
  <si>
    <t>7.0-10.el8</t>
  </si>
  <si>
    <t>redhat-release</t>
  </si>
  <si>
    <t>8.3-1.0.0.1.el8</t>
  </si>
  <si>
    <t>resource-agents</t>
  </si>
  <si>
    <t>4.1.1-68.el8</t>
  </si>
  <si>
    <t>rootfiles</t>
  </si>
  <si>
    <t>8.1-22.el8</t>
  </si>
  <si>
    <t>rpcbind</t>
  </si>
  <si>
    <t>1.2.5-7.el8</t>
  </si>
  <si>
    <t>rpm</t>
  </si>
  <si>
    <t>rpm-build-libs</t>
  </si>
  <si>
    <t>rpm-libs</t>
  </si>
  <si>
    <t>rpm-plugin-selinux</t>
  </si>
  <si>
    <t>rrdtool</t>
  </si>
  <si>
    <t>1.7.0-16.el8</t>
  </si>
  <si>
    <t>rsync</t>
  </si>
  <si>
    <t>3.1.3-9.el8</t>
  </si>
  <si>
    <t>rsyslog</t>
  </si>
  <si>
    <t>8.1911.0-6.el8</t>
  </si>
  <si>
    <t>rsyslog-mmsnmptrapd</t>
  </si>
  <si>
    <t>rsyslog-snmp</t>
  </si>
  <si>
    <t>ruby</t>
  </si>
  <si>
    <t>2.5.5-106.module+el8.3.0+7756+e45777e9</t>
  </si>
  <si>
    <t>ruby-irb</t>
  </si>
  <si>
    <t>ruby-libs</t>
  </si>
  <si>
    <t>rubygem-bigdecimal</t>
  </si>
  <si>
    <t>1.3.4-106.module+el8.3.0+7756+e45777e9</t>
  </si>
  <si>
    <t>rubygem-did_you_mean</t>
  </si>
  <si>
    <t>1.2.0-106.module+el8.3.0+7756+e45777e9</t>
  </si>
  <si>
    <t>rubygem-io-console</t>
  </si>
  <si>
    <t>0.4.6-106.module+el8.3.0+7756+e45777e9</t>
  </si>
  <si>
    <t>rubygem-json</t>
  </si>
  <si>
    <t>2.1.0-106.module+el8.3.0+7756+e45777e9</t>
  </si>
  <si>
    <t>rubygem-openssl</t>
  </si>
  <si>
    <t>2.1.2-106.module+el8.3.0+7756+e45777e9</t>
  </si>
  <si>
    <t>rubygem-psych</t>
  </si>
  <si>
    <t>3.0.2-106.module+el8.3.0+7756+e45777e9</t>
  </si>
  <si>
    <t>rubygem-rdoc</t>
  </si>
  <si>
    <t>6.0.1-106.module+el8.3.0+7756+e45777e9</t>
  </si>
  <si>
    <t>rubygems</t>
  </si>
  <si>
    <t>2.7.6.2-106.module+el8.3.0+7756+e45777e9</t>
  </si>
  <si>
    <t>samba-client-libs</t>
  </si>
  <si>
    <t>samba-common</t>
  </si>
  <si>
    <t>samba-common-libs</t>
  </si>
  <si>
    <t>sed</t>
  </si>
  <si>
    <t>4.5-2.el8</t>
  </si>
  <si>
    <t>selinux-policy</t>
  </si>
  <si>
    <t>3.14.3-54.0.1.el8</t>
  </si>
  <si>
    <t>selinux-policy-targeted</t>
  </si>
  <si>
    <t>setup</t>
  </si>
  <si>
    <t>2.12.2-6.el8</t>
  </si>
  <si>
    <t>sg3_utils</t>
  </si>
  <si>
    <t>1.44-5.el8</t>
  </si>
  <si>
    <t>sg3_utils-libs</t>
  </si>
  <si>
    <t>shadow-utils</t>
  </si>
  <si>
    <t>4.6-11.el8</t>
  </si>
  <si>
    <t>slang</t>
  </si>
  <si>
    <t>2.3.2-3.el8</t>
  </si>
  <si>
    <t>smartmontools</t>
  </si>
  <si>
    <t>7.1-1.el8</t>
  </si>
  <si>
    <t>snappy</t>
  </si>
  <si>
    <t>1.1.8-3.el8</t>
  </si>
  <si>
    <t>sos</t>
  </si>
  <si>
    <t>3.9.1-6.0.1.el8</t>
  </si>
  <si>
    <t>sqlite-libs</t>
  </si>
  <si>
    <t>3.26.0-11.el8</t>
  </si>
  <si>
    <t>squashfs-tools</t>
  </si>
  <si>
    <t>4.3-19.el8</t>
  </si>
  <si>
    <t>sscg</t>
  </si>
  <si>
    <t>2.3.3-14.el8</t>
  </si>
  <si>
    <t>strace</t>
  </si>
  <si>
    <t>5.1-1.el8</t>
  </si>
  <si>
    <t>sudo</t>
  </si>
  <si>
    <t>1.8.29-6.el8</t>
  </si>
  <si>
    <t>symlinks</t>
  </si>
  <si>
    <t>1.4-19.el8</t>
  </si>
  <si>
    <t>systemd</t>
  </si>
  <si>
    <t>239-40.0.1.el8</t>
  </si>
  <si>
    <t>systemd-libs</t>
  </si>
  <si>
    <t>systemd-pam</t>
  </si>
  <si>
    <t>systemd-udev</t>
  </si>
  <si>
    <t>tar</t>
  </si>
  <si>
    <t>1.30-5.el8</t>
  </si>
  <si>
    <t>tcl</t>
  </si>
  <si>
    <t>8.6.8-2.el8</t>
  </si>
  <si>
    <t>tcpdump</t>
  </si>
  <si>
    <t>4.9.3-1.el8</t>
  </si>
  <si>
    <t>time</t>
  </si>
  <si>
    <t>1.9-3.el8</t>
  </si>
  <si>
    <t>traceroute</t>
  </si>
  <si>
    <t>2.1.0-6.el8</t>
  </si>
  <si>
    <t>tree</t>
  </si>
  <si>
    <t>1.7.0-15.el8</t>
  </si>
  <si>
    <t>ttmkfdir</t>
  </si>
  <si>
    <t>3.0.9-54.el8</t>
  </si>
  <si>
    <t>tzdata</t>
  </si>
  <si>
    <t>2020a-1.el8</t>
  </si>
  <si>
    <t>tzdata-java</t>
  </si>
  <si>
    <t>unzip</t>
  </si>
  <si>
    <t>6.0-43.el8</t>
  </si>
  <si>
    <t>util-linux</t>
  </si>
  <si>
    <t>vim-minimal</t>
  </si>
  <si>
    <t>8.0.1763-15.0.1.el8</t>
  </si>
  <si>
    <t>virt-what</t>
  </si>
  <si>
    <t>1.18-6.el8</t>
  </si>
  <si>
    <t>watchdog</t>
  </si>
  <si>
    <t>5.15-1.el8</t>
  </si>
  <si>
    <t>wget</t>
  </si>
  <si>
    <t>1.19.5-10.0.1.el8</t>
  </si>
  <si>
    <t>which</t>
  </si>
  <si>
    <t>2.21-12.el8</t>
  </si>
  <si>
    <t>xfsprogs</t>
  </si>
  <si>
    <t>5.0.0-4.el8</t>
  </si>
  <si>
    <t>xorg-x11-font-utils</t>
  </si>
  <si>
    <t>7.5-40.el8</t>
  </si>
  <si>
    <t>xorg-x11-fonts-Type1</t>
  </si>
  <si>
    <t>7.5-19.el8</t>
  </si>
  <si>
    <t>xz</t>
  </si>
  <si>
    <t>5.2.4-3.el8</t>
  </si>
  <si>
    <t>xz-libs</t>
  </si>
  <si>
    <t>yum</t>
  </si>
  <si>
    <t>yum-utils</t>
  </si>
  <si>
    <t>zip</t>
  </si>
  <si>
    <t>3.0-23.el8</t>
  </si>
  <si>
    <t>zlib</t>
  </si>
  <si>
    <t>1.2.11-16.el8_2</t>
  </si>
  <si>
    <t>パッケージ名</t>
    <rPh sb="5" eb="6">
      <t>メイ</t>
    </rPh>
    <phoneticPr fontId="1"/>
  </si>
  <si>
    <t>Arch</t>
    <phoneticPr fontId="1"/>
  </si>
  <si>
    <t>バージョン</t>
    <phoneticPr fontId="1"/>
  </si>
  <si>
    <t>-:apl:ALL</t>
    <phoneticPr fontId="1"/>
  </si>
  <si>
    <t>※ ソースIPアドレス制限は公開鍵で制御している。</t>
    <rPh sb="11" eb="13">
      <t>セイゲン</t>
    </rPh>
    <rPh sb="14" eb="16">
      <t>コウカイ</t>
    </rPh>
    <rPh sb="16" eb="17">
      <t>カギ</t>
    </rPh>
    <rPh sb="18" eb="20">
      <t>セイギョ</t>
    </rPh>
    <phoneticPr fontId="1"/>
  </si>
  <si>
    <t>[ -r /etc/i_env ] &amp;&amp; . /etc/i_env</t>
  </si>
  <si>
    <t>[ "$i_ENV" ] &amp;&amp; PREFIX=${i_ENV}_</t>
  </si>
  <si>
    <t>PREFIX=dev_</t>
  </si>
  <si>
    <t>PREFIX=dev_</t>
    <phoneticPr fontId="1"/>
  </si>
  <si>
    <t>now=${PREFIX}$(date "+%Y%m%d_%H%M")</t>
  </si>
  <si>
    <t>cnt=$(ls -d /backup/self/onlinebackup/dev_* | wc -l)</t>
    <phoneticPr fontId="1"/>
  </si>
  <si>
    <t>[ $cnt -gt 100 ] &amp;&amp; for i in $(ls -d /backup/self/onlinebackup/dev_ | head -n $((cnt - 100)) ); do sudo rm -rf $i; done</t>
    <phoneticPr fontId="1"/>
  </si>
  <si>
    <t>※ 環境名、お客様略号等を入れて区別できるようにする</t>
    <rPh sb="2" eb="4">
      <t>カンキョウ</t>
    </rPh>
    <rPh sb="4" eb="5">
      <t>メイ</t>
    </rPh>
    <rPh sb="7" eb="9">
      <t>キャクサマ</t>
    </rPh>
    <rPh sb="9" eb="11">
      <t>リャクゴウ</t>
    </rPh>
    <rPh sb="11" eb="12">
      <t>ナド</t>
    </rPh>
    <rPh sb="13" eb="14">
      <t>イ</t>
    </rPh>
    <rPh sb="16" eb="18">
      <t>クベツ</t>
    </rPh>
    <phoneticPr fontId="1"/>
  </si>
  <si>
    <t>curl -O http://yum.oracle.com/repo/OracleLinux/OL8/developer/EPEL/x86_64/getPackage/ntfs-3g-2017.3.23-11.el8.x86_64.rpm</t>
  </si>
  <si>
    <t>[ -r /backup/self/onlinebackup/last ] || now=$now-full</t>
  </si>
  <si>
    <t xml:space="preserve">    logger $OPT "Error: 20: $err"</t>
  </si>
  <si>
    <t>if [ -r /backup/self/onlinebackup/last ]; then</t>
  </si>
  <si>
    <t xml:space="preserve">  last=$(cat /backup/self/onlinebackup/last)</t>
  </si>
  <si>
    <t xml:space="preserve">  if ! err=$(rsync -avh --link-dest=/backup/self/onlinebackup/$last/ /backup/mntsnap/ /backup/self/onlinebackup/$now/ 2&gt;&amp;1); then</t>
  </si>
  <si>
    <t xml:space="preserve">    logger $OPT "Error: 22: $err"</t>
  </si>
  <si>
    <t xml:space="preserve">    logger $OPT "Error: 24: $err"</t>
  </si>
  <si>
    <t xml:space="preserve">  if ! err=$(rsync -avh /backup/mntsnap/ /backup/self/onlinebackup/$now/ 2&gt;&amp;1); then</t>
  </si>
  <si>
    <t xml:space="preserve">    logger $OPT "Error: 26: $err"</t>
  </si>
  <si>
    <t xml:space="preserve">    logger $OPT "Error: 28: $err"</t>
  </si>
  <si>
    <t xml:space="preserve">  logger $OPT "Error: 30: -bash: /backup/self/onlinebackup/last: Failed to update the latest backup information."</t>
  </si>
  <si>
    <t xml:space="preserve">  logger $OPT "Error: 32: $err"</t>
  </si>
  <si>
    <t xml:space="preserve">  logger $OPT "Error: 34: $err"</t>
  </si>
  <si>
    <t>echo /backup/self/onlinebackup/$now/</t>
  </si>
  <si>
    <t>※ オフラインバックアップのアーカイブに構造をそろえる。</t>
    <rPh sb="20" eb="22">
      <t>コウゾウ</t>
    </rPh>
    <phoneticPr fontId="1"/>
  </si>
  <si>
    <t>cd /backup/self/onlinebackup/$(cat /backup/self/onlinebackup/last)</t>
  </si>
  <si>
    <t>sudo tar czf /backup/self/onlinebackup/last.tgz $(ls -a | grep -v '^\.$' | grep -v '^\.\.$')</t>
  </si>
  <si>
    <t>cd -</t>
    <phoneticPr fontId="1"/>
  </si>
  <si>
    <t>※リストアに利用したいオンラインバックアップ（この例では最新）のディレクトリに移動</t>
    <rPh sb="6" eb="8">
      <t>リヨウ</t>
    </rPh>
    <rPh sb="25" eb="26">
      <t>レイ</t>
    </rPh>
    <rPh sb="28" eb="30">
      <t>サイシン</t>
    </rPh>
    <rPh sb="39" eb="41">
      <t>イドウ</t>
    </rPh>
    <phoneticPr fontId="1"/>
  </si>
  <si>
    <t>#### 全損状態からのリストアテスト</t>
    <rPh sb="5" eb="7">
      <t>ゼンソン</t>
    </rPh>
    <rPh sb="7" eb="9">
      <t>ジョウタイ</t>
    </rPh>
    <phoneticPr fontId="1"/>
  </si>
  <si>
    <t>※ オンラインバックアップからのリストアもできる。</t>
    <phoneticPr fontId="1"/>
  </si>
  <si>
    <t>#!/bin/bash</t>
    <phoneticPr fontId="1"/>
  </si>
  <si>
    <t>sudo mkdir -p /backup/self/offlinebackup/</t>
    <phoneticPr fontId="1"/>
  </si>
  <si>
    <t>mkdir -p backup/self/offlinebackup/</t>
    <phoneticPr fontId="1"/>
  </si>
  <si>
    <t>BK=/backup/peer/offlinebackup/dev_os.tgz_20210309_121312~</t>
    <phoneticPr fontId="1"/>
  </si>
  <si>
    <t>mkdir -p /mnt/sysimage/backup/self/offlinebackup/</t>
    <phoneticPr fontId="1"/>
  </si>
  <si>
    <t>tar xzvf backup/self/offlinebackup/dev_os.tgz</t>
    <phoneticPr fontId="1"/>
  </si>
  <si>
    <t>[ -r etc/i_env ] &amp;&amp; . etc/i_env</t>
    <phoneticPr fontId="1"/>
  </si>
  <si>
    <t>tar czf backup/self/offlinebackup/${PREFIX}os.tgz_$(date "+%Y%m%d_%H%M%S")~ $(ls -a | grep -v '^\.$' | grep -v '^\.\.$' | grep -v '^backup$') || cleanup 107</t>
    <phoneticPr fontId="1"/>
  </si>
  <si>
    <t># ssh -o 'StrictHostKeyChecking no' -i ~/.ssh/&lt;ターゲットサーバのrootに登録されているssh接続用秘密鍵&gt; -p 222 root@172.28.88.101 /root/offlinebackup</t>
    <rPh sb="61" eb="63">
      <t>トウロク</t>
    </rPh>
    <rPh sb="71" eb="74">
      <t>セツゾクヨウ</t>
    </rPh>
    <rPh sb="74" eb="76">
      <t>ヒミツ</t>
    </rPh>
    <rPh sb="76" eb="77">
      <t>カギ</t>
    </rPh>
    <phoneticPr fontId="1"/>
  </si>
  <si>
    <t xml:space="preserve">/root/offlinebackup </t>
    <phoneticPr fontId="1"/>
  </si>
  <si>
    <t>sudo useradd -M -d /apl -g apl -G apache,postgres,haclient -u 4000 apl</t>
    <phoneticPr fontId="1"/>
  </si>
  <si>
    <t>sudo sed -i -e 's/^root:!![^:]*:/root:!!:/' /etc/shadow</t>
    <phoneticPr fontId="1"/>
  </si>
  <si>
    <t>sudo mkdir /backup/yum</t>
  </si>
  <si>
    <t>baseurl=file:///backup/yum</t>
  </si>
  <si>
    <t>sudo createrepo /backup/yum/</t>
    <phoneticPr fontId="1"/>
  </si>
  <si>
    <t>Directory walk started</t>
  </si>
  <si>
    <t>Temporary output repo path: /backup/yum/.repodata/</t>
  </si>
  <si>
    <t>Preparing sqlite DBs</t>
  </si>
  <si>
    <t>Pool started (with 5 workers)</t>
  </si>
  <si>
    <t>Pool finished</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</si>
  <si>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</si>
  <si>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</si>
  <si>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http://yum.oracle.com/repo/OracleLinux/OL8/developer/EPEL/x86_64/getPackage/sshpass-1.06-9.el8.x86_64.rpm</t>
  </si>
  <si>
    <t>cat &lt;&lt; 'EOF' | sudo tee /etc/yum.repos.d/local.repo</t>
  </si>
  <si>
    <t>[o8-local]</t>
  </si>
  <si>
    <t>name=Oracle Linux Local</t>
  </si>
  <si>
    <t>curl -O http://yum.oracle.com/repo/OracleLinux/OL8/developer/EPEL/x86_64/getPackage/vim-ansible-3.0-1.el8.noarch.rpm</t>
  </si>
  <si>
    <t>sudo dracut -vf --regenerate-all</t>
    <phoneticPr fontId="1"/>
  </si>
  <si>
    <t>dracut: Executing: /usr/bin/dracut --kver=4.18.0-240.el8.x86_64 -vf</t>
  </si>
  <si>
    <t>dracut: dracut module 'modsign' will not be installed, because command 'keyctl' could not be found!</t>
  </si>
  <si>
    <t>dracut: dracut module 'cifs' will not be installed, because command 'mount.cifs' could not be found!</t>
  </si>
  <si>
    <t>dracut: 95nfs: Could not find any command of 'rpcbind portmap'!</t>
  </si>
  <si>
    <t xml:space="preserve"> pcp-system-tools            x86_64 5.1.1-3.0.1.el8                              o8-media-AppStream 191 k</t>
  </si>
  <si>
    <t xml:space="preserve"> libuv                       x86_64 1:1.38.0-2.el8                               o8-media-AppStream 151 k</t>
  </si>
  <si>
    <t xml:space="preserve"> pcp                         x86_64 5.1.1-3.0.1.el8                              o8-media-AppStream 1.2 M</t>
  </si>
  <si>
    <t xml:space="preserve"> pcp-conf                    x86_64 5.1.1-3.0.1.el8                              o8-media-AppStream  50 k</t>
  </si>
  <si>
    <t xml:space="preserve"> pcp-libs                    x86_64 5.1.1-3.0.1.el8                              o8-media-AppStream 536 k</t>
  </si>
  <si>
    <t xml:space="preserve"> pcp-selinux                 x86_64 5.1.1-3.0.1.el8                              o8-media-AppStream  47 k</t>
  </si>
  <si>
    <t xml:space="preserve"> python3-pcp                 x86_64 5.1.1-3.0.1.el8                              o8-media-AppStream 167 k</t>
  </si>
  <si>
    <t xml:space="preserve"> python3-pip                 noarch 9.0.3-18.el8                                 o8-media-AppStream  20 k</t>
  </si>
  <si>
    <t xml:space="preserve"> python3-setuptools          noarch 39.2.0-6.el8                                 o8-media-BaseOS    163 k</t>
  </si>
  <si>
    <t xml:space="preserve"> python36                    x86_64 3.6.8-2.module+el8.3.0+7694+550a8252         o8-media-AppStream  19 k</t>
  </si>
  <si>
    <t xml:space="preserve"> python36                           3.6</t>
  </si>
  <si>
    <t xml:space="preserve">  libuv-1:1.38.0-2.el8.x86_64</t>
  </si>
  <si>
    <t xml:space="preserve">  pcp-5.1.1-3.0.1.el8.x86_64</t>
  </si>
  <si>
    <t xml:space="preserve">  pcp-conf-5.1.1-3.0.1.el8.x86_64</t>
  </si>
  <si>
    <t xml:space="preserve">  pcp-libs-5.1.1-3.0.1.el8.x86_64</t>
  </si>
  <si>
    <t xml:space="preserve">  pcp-selinux-5.1.1-3.0.1.el8.x86_64</t>
  </si>
  <si>
    <t xml:space="preserve">  pcp-system-tools-5.1.1-3.0.1.el8.x86_64</t>
  </si>
  <si>
    <t xml:space="preserve">  python3-pcp-5.1.1-3.0.1.el8.x86_64</t>
  </si>
  <si>
    <t>※ デフォルトの10系ではなく、12系のPostgreSQLをインストールする</t>
    <rPh sb="10" eb="11">
      <t>ケイ</t>
    </rPh>
    <rPh sb="18" eb="19">
      <t>ケイ</t>
    </rPh>
    <phoneticPr fontId="1"/>
  </si>
  <si>
    <t>sudo chown root:root /backup/yum/*.rpm</t>
    <phoneticPr fontId="1"/>
  </si>
  <si>
    <t>sudo chmod 644 /backup/yum/*.rpm</t>
    <phoneticPr fontId="1"/>
  </si>
  <si>
    <t>gpgcheck=0</t>
    <phoneticPr fontId="1"/>
  </si>
  <si>
    <t>#gpgkey=file:///backup/mntiso/RPM-GPG-KEY</t>
    <phoneticPr fontId="1"/>
  </si>
  <si>
    <t xml:space="preserve"> IO_Tty \</t>
  </si>
  <si>
    <t xml:space="preserve"> ansible \</t>
  </si>
  <si>
    <t xml:space="preserve"> ansible-doc \</t>
  </si>
  <si>
    <t xml:space="preserve"> google-authenticator \</t>
  </si>
  <si>
    <t xml:space="preserve"> log4j12 \</t>
  </si>
  <si>
    <t xml:space="preserve"> ntfs-3g \</t>
  </si>
  <si>
    <t xml:space="preserve"> pacemaker \</t>
  </si>
  <si>
    <t xml:space="preserve"> pcs \</t>
  </si>
  <si>
    <t xml:space="preserve"> pg-rex_operation_tools_script \</t>
  </si>
  <si>
    <t xml:space="preserve"> pm_extra_tools \</t>
  </si>
  <si>
    <t># サービス起動設定</t>
    <rPh sb="6" eb="8">
      <t>キドウ</t>
    </rPh>
    <rPh sb="8" eb="10">
      <t>セッテイ</t>
    </rPh>
    <phoneticPr fontId="1"/>
  </si>
  <si>
    <t>sudo rm -rf rpms/ rpms.tgz</t>
    <phoneticPr fontId="1"/>
  </si>
  <si>
    <t># 再起動</t>
    <rPh sb="2" eb="5">
      <t>サイキドウ</t>
    </rPh>
    <phoneticPr fontId="1"/>
  </si>
  <si>
    <t>40GB HDD</t>
    <phoneticPr fontId="1"/>
  </si>
  <si>
    <t>100GB HDD</t>
    <phoneticPr fontId="1"/>
  </si>
  <si>
    <t>※ eth0 にIPアドレスを付与してインストール作業をする前提の手順書（インストール後はbond0のスレーブインターフェースとなる）</t>
    <rPh sb="15" eb="17">
      <t>フヨ</t>
    </rPh>
    <rPh sb="25" eb="27">
      <t>サギョウ</t>
    </rPh>
    <rPh sb="30" eb="32">
      <t>ゼンテイ</t>
    </rPh>
    <rPh sb="33" eb="35">
      <t>テジュン</t>
    </rPh>
    <rPh sb="35" eb="36">
      <t>ショ</t>
    </rPh>
    <rPh sb="43" eb="44">
      <t>ゴ</t>
    </rPh>
    <phoneticPr fontId="1"/>
  </si>
  <si>
    <t xml:space="preserve">Disk1 Device Name: </t>
    <phoneticPr fontId="1"/>
  </si>
  <si>
    <t xml:space="preserve">Disk2 Device Name: </t>
    <phoneticPr fontId="1"/>
  </si>
  <si>
    <t>※ 環境依存。「H20」として参照しているコメントあり</t>
    <rPh sb="2" eb="4">
      <t>カンキョウ</t>
    </rPh>
    <rPh sb="4" eb="6">
      <t>イゾン</t>
    </rPh>
    <phoneticPr fontId="1"/>
  </si>
  <si>
    <t>※ 環境依存。「H21」として参照しているコメントあり</t>
    <rPh sb="2" eb="4">
      <t>カンキョウ</t>
    </rPh>
    <rPh sb="4" eb="6">
      <t>イゾン</t>
    </rPh>
    <phoneticPr fontId="1"/>
  </si>
  <si>
    <t xml:space="preserve">Bond0 VIP: </t>
    <phoneticPr fontId="1"/>
  </si>
  <si>
    <t xml:space="preserve">Bond0 VIP Prefix: </t>
    <phoneticPr fontId="1"/>
  </si>
  <si>
    <t>169.254.0.0/16</t>
    <phoneticPr fontId="1"/>
  </si>
  <si>
    <t>10.0.0.0/8</t>
    <phoneticPr fontId="1"/>
  </si>
  <si>
    <t>172.16.0.0/12</t>
    <phoneticPr fontId="1"/>
  </si>
  <si>
    <t>192.168.0.0/16</t>
    <phoneticPr fontId="1"/>
  </si>
  <si>
    <t>100.64.0.0/10</t>
    <phoneticPr fontId="1"/>
  </si>
  <si>
    <t>192.0.2.0/24</t>
    <phoneticPr fontId="1"/>
  </si>
  <si>
    <t>198.18.0.0/15</t>
    <phoneticPr fontId="1"/>
  </si>
  <si>
    <t>198.51.100.0/24</t>
    <phoneticPr fontId="1"/>
  </si>
  <si>
    <t>203.0.113.0/24</t>
    <phoneticPr fontId="1"/>
  </si>
  <si>
    <t>※ この結果を参照し、「H20」セルの値を修正</t>
    <rPh sb="4" eb="6">
      <t>ケッカ</t>
    </rPh>
    <rPh sb="7" eb="9">
      <t>サンショウ</t>
    </rPh>
    <rPh sb="19" eb="20">
      <t>アタイ</t>
    </rPh>
    <rPh sb="21" eb="23">
      <t>シュウセイ</t>
    </rPh>
    <phoneticPr fontId="1"/>
  </si>
  <si>
    <t>※ この結果を参照し、「H21」セルの値を修正</t>
    <rPh sb="4" eb="6">
      <t>ケッカ</t>
    </rPh>
    <rPh sb="7" eb="9">
      <t>サンショウ</t>
    </rPh>
    <rPh sb="19" eb="20">
      <t>アタイ</t>
    </rPh>
    <rPh sb="21" eb="23">
      <t>シュウセイ</t>
    </rPh>
    <phoneticPr fontId="1"/>
  </si>
  <si>
    <t xml:space="preserve">Network Type: </t>
    <phoneticPr fontId="1"/>
  </si>
  <si>
    <t>A</t>
    <phoneticPr fontId="1"/>
  </si>
  <si>
    <t>cat disk2.cfg</t>
    <phoneticPr fontId="1"/>
  </si>
  <si>
    <t># デフォルトカーネル変更</t>
    <phoneticPr fontId="1"/>
  </si>
  <si>
    <t># デフォルトカーネル確認</t>
    <phoneticPr fontId="1"/>
  </si>
  <si>
    <t># root / (root に設定したパスワード) にて、sshログイン</t>
    <phoneticPr fontId="1"/>
  </si>
  <si>
    <t>sda2</t>
    <phoneticPr fontId="1"/>
  </si>
  <si>
    <t>sdb1</t>
    <phoneticPr fontId="1"/>
  </si>
  <si>
    <t xml:space="preserve">Node1 bond0 IP Address: </t>
    <phoneticPr fontId="1"/>
  </si>
  <si>
    <t xml:space="preserve">Node1 bond1 IP Address: </t>
    <phoneticPr fontId="1"/>
  </si>
  <si>
    <t>172.28.88.101</t>
    <phoneticPr fontId="1"/>
  </si>
  <si>
    <t>10.28.88.101</t>
    <phoneticPr fontId="1"/>
  </si>
  <si>
    <t>172.28.88.201</t>
    <phoneticPr fontId="1"/>
  </si>
  <si>
    <t xml:space="preserve">Node1 Name: </t>
    <phoneticPr fontId="1"/>
  </si>
  <si>
    <t xml:space="preserve">Node2 Name: </t>
    <phoneticPr fontId="1"/>
  </si>
  <si>
    <t xml:space="preserve">Node2 bond0 IP Address: </t>
    <phoneticPr fontId="1"/>
  </si>
  <si>
    <t xml:space="preserve">Node2 bond1 IP Address: </t>
    <phoneticPr fontId="1"/>
  </si>
  <si>
    <t xml:space="preserve">Node1 direct IP Address: </t>
    <phoneticPr fontId="1"/>
  </si>
  <si>
    <t xml:space="preserve">Node2 direct IP Address: </t>
    <phoneticPr fontId="1"/>
  </si>
  <si>
    <t>172.28.88.102</t>
    <phoneticPr fontId="1"/>
  </si>
  <si>
    <t>10.28.88.102</t>
    <phoneticPr fontId="1"/>
  </si>
  <si>
    <t>172.28.88.202</t>
    <phoneticPr fontId="1"/>
  </si>
  <si>
    <t>for close cable</t>
    <phoneticPr fontId="1"/>
  </si>
  <si>
    <t>for iLO direct</t>
    <phoneticPr fontId="1"/>
  </si>
  <si>
    <t>Link local</t>
    <phoneticPr fontId="1"/>
  </si>
  <si>
    <t>Private</t>
    <phoneticPr fontId="1"/>
  </si>
  <si>
    <t>ISP</t>
    <phoneticPr fontId="1"/>
  </si>
  <si>
    <t xml:space="preserve">Node1 BMC IP Address: </t>
    <phoneticPr fontId="1"/>
  </si>
  <si>
    <t xml:space="preserve">Bond1 VIP: </t>
    <phoneticPr fontId="1"/>
  </si>
  <si>
    <t xml:space="preserve">Bond1 VIP Prefix: </t>
    <phoneticPr fontId="1"/>
  </si>
  <si>
    <t>172.28.88.100</t>
    <phoneticPr fontId="1"/>
  </si>
  <si>
    <t>10.28.88.100</t>
    <phoneticPr fontId="1"/>
  </si>
  <si>
    <t xml:space="preserve">DNS Server 1: </t>
    <phoneticPr fontId="1"/>
  </si>
  <si>
    <t xml:space="preserve">DNS Server 2: </t>
    <phoneticPr fontId="1"/>
  </si>
  <si>
    <t>i_NODENAME=$i_NODE1_NAME; [ "$i_CLUSTER_INDEX" -eq 2 ] &amp;&amp; i_NODENAME=$i_NODE2_NAME</t>
  </si>
  <si>
    <t>i_NODENAME=$i_NODE1_NAME; [ "$i_CLUSTER_INDEX" -eq 2 ] &amp;&amp; i_NODENAME=$i_NODE2_NAME</t>
    <phoneticPr fontId="1"/>
  </si>
  <si>
    <t xml:space="preserve">Bond0 IP Address: </t>
    <phoneticPr fontId="1"/>
  </si>
  <si>
    <t xml:space="preserve">Bond1 IP Address: </t>
    <phoneticPr fontId="1"/>
  </si>
  <si>
    <t xml:space="preserve">BMC IP Address: </t>
    <phoneticPr fontId="1"/>
  </si>
  <si>
    <t xml:space="preserve">Direct IP Address: </t>
    <phoneticPr fontId="1"/>
  </si>
  <si>
    <t>i_BOND0_VIP_PREFIX=$i_BOND0_PREFIX</t>
  </si>
  <si>
    <t>i_BOND0_VIP_PREFIX=$i_BOND0_PREFIX</t>
    <phoneticPr fontId="1"/>
  </si>
  <si>
    <t xml:space="preserve">Peer Bond0 IP Address: </t>
    <phoneticPr fontId="1"/>
  </si>
  <si>
    <t xml:space="preserve">Peer Bond1 IP Address: </t>
    <phoneticPr fontId="1"/>
  </si>
  <si>
    <t xml:space="preserve">Peer BMC IP Address: </t>
    <phoneticPr fontId="1"/>
  </si>
  <si>
    <t xml:space="preserve">Peer Direct IP Address: </t>
    <phoneticPr fontId="1"/>
  </si>
  <si>
    <t xml:space="preserve">Node2 BMC IP Address: </t>
    <phoneticPr fontId="1"/>
  </si>
  <si>
    <t>i_BOND1_VIP_PREFIX=$i_BOND1_PREFIX</t>
  </si>
  <si>
    <t>i_BOND1_VIP_PREFIX=$i_BOND1_PREFIX</t>
    <phoneticPr fontId="1"/>
  </si>
  <si>
    <t xml:space="preserve">Default Gateway Device: </t>
    <phoneticPr fontId="1"/>
  </si>
  <si>
    <t>bond1</t>
    <phoneticPr fontId="1"/>
  </si>
  <si>
    <t>i_BOND0_IP=$i_NODE1_BOND0_IP; [ "$i_CLUSTER_INDEX" -eq 2 ] &amp;&amp; i_BOND0_IP=$i_NODE2_BOND0_IP</t>
  </si>
  <si>
    <t>i_BOND0_IP=$i_NODE1_BOND0_IP; [ "$i_CLUSTER_INDEX" -eq 2 ] &amp;&amp; i_BOND0_IP=$i_NODE2_BOND0_IP</t>
    <phoneticPr fontId="1"/>
  </si>
  <si>
    <t>i_BOND1_IP=$i_NODE1_BOND1_IP; [ "$i_CLUSTER_INDEX" -eq 2 ] &amp;&amp; i_BOND1_IP=$i_NODE2_BOND1_IP</t>
  </si>
  <si>
    <t>i_BMC_IP=$i_NODE1_BMC_IP; [ "$i_CLUSTER_INDEX" -eq 2 ] &amp;&amp; i_BMC_IP=$i_NODE2_BMC_IP</t>
  </si>
  <si>
    <t>i_BOND1_IP=$i_NODE1_BOND1_IP; [ "$i_CLUSTER_INDEX" -eq 2 ] &amp;&amp; i_BOND1_IP=$i_NODE2_BOND1_IP</t>
    <phoneticPr fontId="1"/>
  </si>
  <si>
    <t>i_BMC_IP=$i_NODE1_BMC_IP; [ "$i_CLUSTER_INDEX" -eq 2 ] &amp;&amp; i_BMC_IP=$i_NODE2_BMC_IP</t>
    <phoneticPr fontId="1"/>
  </si>
  <si>
    <t>i_DIR_IP=$i_NODE1_DIR_IP; [ "$i_CLUSTER_INDEX" -eq 2 ] &amp;&amp; i_DIR_IP=$i_NODE2_DIR_IP</t>
  </si>
  <si>
    <t>i_DIR_IP=$i_NODE1_DIR_IP; [ "$i_CLUSTER_INDEX" -eq 2 ] &amp;&amp; i_DIR_IP=$i_NODE2_DIR_IP</t>
    <phoneticPr fontId="1"/>
  </si>
  <si>
    <t>i_PEER_NODENAME=$i_NODE1_NAME; [ "$i_CLUSTER_INDEX" -eq 1 ] &amp;&amp; i_PEER_NODENAME=$i_NODE2_NAME</t>
  </si>
  <si>
    <t>i_PEER_NODENAME=$i_NODE1_NAME; [ "$i_CLUSTER_INDEX" -eq 1 ] &amp;&amp; i_PEER_NODENAME=$i_NODE2_NAME</t>
    <phoneticPr fontId="1"/>
  </si>
  <si>
    <t>i_PEER_BOND0_IP=$i_NODE1_BOND0_IP; [ "$i_CLUSTER_INDEX" -eq 1 ] &amp;&amp; i_PEER_BOND0_IP=$i_NODE2_BOND0_IP</t>
  </si>
  <si>
    <t>i_PEER_BOND0_IP=$i_NODE1_BOND0_IP; [ "$i_CLUSTER_INDEX" -eq 1 ] &amp;&amp; i_PEER_BOND0_IP=$i_NODE2_BOND0_IP</t>
    <phoneticPr fontId="1"/>
  </si>
  <si>
    <t>i_PEER_BOND1_IP=$i_NODE1_BOND1_IP; [ "$i_CLUSTER_INDEX" -eq 1 ] &amp;&amp; i_PEER_BOND1_IP=$i_NODE2_BOND1_IP</t>
  </si>
  <si>
    <t>i_PEER_BOND1_IP=$i_NODE1_BOND1_IP; [ "$i_CLUSTER_INDEX" -eq 1 ] &amp;&amp; i_PEER_BOND1_IP=$i_NODE2_BOND1_IP</t>
    <phoneticPr fontId="1"/>
  </si>
  <si>
    <t>i_PEER_BMC_IP=$i_NODE1_BMC_IP; [ "$i_CLUSTER_INDEX" -eq 1 ] &amp;&amp; i_PEER_BMC_IP=$i_NODE2_BMC_IP</t>
  </si>
  <si>
    <t>i_PEER_BMC_IP=$i_NODE1_BMC_IP; [ "$i_CLUSTER_INDEX" -eq 1 ] &amp;&amp; i_PEER_BMC_IP=$i_NODE2_BMC_IP</t>
    <phoneticPr fontId="1"/>
  </si>
  <si>
    <t>i_PEER_DIR_IP=$i_NODE1_DIR_IP; [ "$i_CLUSTER_INDEX" -eq 1 ] &amp;&amp; i_PEER_DIR_IP=$i_NODE2_DIR_IP</t>
  </si>
  <si>
    <t>i_PEER_DIR_IP=$i_NODE1_DIR_IP; [ "$i_CLUSTER_INDEX" -eq 1 ] &amp;&amp; i_PEER_DIR_IP=$i_NODE2_DIR_IP</t>
    <phoneticPr fontId="1"/>
  </si>
  <si>
    <t>※ サービス提供側のデバイス</t>
    <rPh sb="6" eb="8">
      <t>テイキョウ</t>
    </rPh>
    <rPh sb="8" eb="9">
      <t>ガワ</t>
    </rPh>
    <phoneticPr fontId="1"/>
  </si>
  <si>
    <t xml:space="preserve">Bond0 Static route 1: </t>
    <phoneticPr fontId="1"/>
  </si>
  <si>
    <t xml:space="preserve">Bond0 Static route 0: </t>
    <phoneticPr fontId="1"/>
  </si>
  <si>
    <t xml:space="preserve">Bond0 Static route 2: </t>
    <phoneticPr fontId="1"/>
  </si>
  <si>
    <t xml:space="preserve">Bond1 Static route 0: </t>
    <phoneticPr fontId="1"/>
  </si>
  <si>
    <t xml:space="preserve">Bond1 Static route 1: </t>
    <phoneticPr fontId="1"/>
  </si>
  <si>
    <t xml:space="preserve">Bond1 Static route 2: </t>
    <phoneticPr fontId="1"/>
  </si>
  <si>
    <t xml:space="preserve">user ssh from IP Address:  </t>
    <phoneticPr fontId="1"/>
  </si>
  <si>
    <t>※ 空欄OK。書式例「10.1.1.0/24 via 192.168.1.2」</t>
    <rPh sb="2" eb="4">
      <t>クウラン</t>
    </rPh>
    <rPh sb="7" eb="9">
      <t>ショシキ</t>
    </rPh>
    <rPh sb="9" eb="10">
      <t>レイ</t>
    </rPh>
    <phoneticPr fontId="1"/>
  </si>
  <si>
    <t>100.64.3.0/24 via 172.28.0.4</t>
    <phoneticPr fontId="1"/>
  </si>
  <si>
    <t xml:space="preserve">bond0 MTU:  </t>
    <phoneticPr fontId="1"/>
  </si>
  <si>
    <t xml:space="preserve">bond1 MTU:  </t>
    <phoneticPr fontId="1"/>
  </si>
  <si>
    <t>100.64.5.0/24 via 10.28.88.6</t>
    <phoneticPr fontId="1"/>
  </si>
  <si>
    <t>100.64.6.0/24 via 10.28.88.7</t>
    <phoneticPr fontId="1"/>
  </si>
  <si>
    <t>0.0.0.0/1 via 172.28.0.1</t>
    <phoneticPr fontId="1"/>
  </si>
  <si>
    <t>128.0.0.0/1 via 172.28.0.1</t>
    <phoneticPr fontId="1"/>
  </si>
  <si>
    <t xml:space="preserve">Monitoring1:  </t>
    <phoneticPr fontId="1"/>
  </si>
  <si>
    <t>172.28.188.100</t>
    <phoneticPr fontId="1"/>
  </si>
  <si>
    <t xml:space="preserve">Monitoring2:  </t>
    <phoneticPr fontId="1"/>
  </si>
  <si>
    <t xml:space="preserve">Monitoring3:  </t>
    <phoneticPr fontId="1"/>
  </si>
  <si>
    <t>172.28.188.101</t>
    <phoneticPr fontId="1"/>
  </si>
  <si>
    <t>172.28.188.102</t>
    <phoneticPr fontId="1"/>
  </si>
  <si>
    <t>※ 公開鍵を使って一般ユーザが直接ログインできるIPアドレスを絞り込む</t>
    <rPh sb="2" eb="4">
      <t>コウカイ</t>
    </rPh>
    <rPh sb="4" eb="5">
      <t>カギ</t>
    </rPh>
    <rPh sb="6" eb="7">
      <t>ツカ</t>
    </rPh>
    <rPh sb="9" eb="11">
      <t>イッパン</t>
    </rPh>
    <rPh sb="15" eb="17">
      <t>チョクセツ</t>
    </rPh>
    <rPh sb="31" eb="32">
      <t>シボ</t>
    </rPh>
    <rPh sb="33" eb="34">
      <t>コ</t>
    </rPh>
    <phoneticPr fontId="1"/>
  </si>
  <si>
    <t xml:space="preserve">Anti-Malware Manager1:  </t>
    <phoneticPr fontId="1"/>
  </si>
  <si>
    <t xml:space="preserve">Anti-Malware Manager2:  </t>
    <phoneticPr fontId="1"/>
  </si>
  <si>
    <t xml:space="preserve">Anti-Malware Manager3:  </t>
    <phoneticPr fontId="1"/>
  </si>
  <si>
    <t>172.28.188.103</t>
    <phoneticPr fontId="1"/>
  </si>
  <si>
    <t>172.28.188.104</t>
    <phoneticPr fontId="1"/>
  </si>
  <si>
    <t>172.28.188.105</t>
    <phoneticPr fontId="1"/>
  </si>
  <si>
    <t>※ 空欄OK (監視元ソースIPアドレス)</t>
    <rPh sb="2" eb="4">
      <t>クウラン</t>
    </rPh>
    <rPh sb="8" eb="10">
      <t>カンシ</t>
    </rPh>
    <rPh sb="10" eb="11">
      <t>モト</t>
    </rPh>
    <phoneticPr fontId="1"/>
  </si>
  <si>
    <t>※ 空欄OK (マルウェア対策マネージャソースIPアドレス)</t>
    <rPh sb="2" eb="4">
      <t>クウラン</t>
    </rPh>
    <rPh sb="13" eb="15">
      <t>タイサク</t>
    </rPh>
    <phoneticPr fontId="1"/>
  </si>
  <si>
    <t xml:space="preserve">DB VIP Address: </t>
    <phoneticPr fontId="1"/>
  </si>
  <si>
    <t xml:space="preserve">SV VIP Address: </t>
    <phoneticPr fontId="1"/>
  </si>
  <si>
    <t>i_DB=$i_BOND1_VIP; [ "$i_DGW_DEV" = "bond1" ] &amp;&amp; i_DB=$i_BOND0_VIP</t>
  </si>
  <si>
    <t>i_DB=$i_BOND1_VIP; [ "$i_DGW_DEV" = "bond1" ] &amp;&amp; i_DB=$i_BOND0_VIP</t>
    <phoneticPr fontId="1"/>
  </si>
  <si>
    <t>i_SV=$i_BOND0_VIP; [ "$i_DGW_DEV" = "bond1" ] &amp;&amp; i_SV=$i_BOND1_VIP</t>
  </si>
  <si>
    <t>i_SV=$i_BOND0_VIP; [ "$i_DGW_DEV" = "bond1" ] &amp;&amp; i_SV=$i_BOND1_VIP</t>
    <phoneticPr fontId="1"/>
  </si>
  <si>
    <t>cat &lt;&lt; 'EOF' | sudo tee /etc/i_env</t>
  </si>
  <si>
    <t>cat &lt;&lt; 'EOF' | sudo tee /etc/resolv.conf</t>
    <phoneticPr fontId="1"/>
  </si>
  <si>
    <t>nameserver 8.8.8.8</t>
    <phoneticPr fontId="1"/>
  </si>
  <si>
    <t>nameserver 8.8.4.4</t>
    <phoneticPr fontId="1"/>
  </si>
  <si>
    <t>cat &lt;&lt; 'EOF_' | sudo tee /root/set_network</t>
    <phoneticPr fontId="1"/>
  </si>
  <si>
    <t>. /etc/i_env</t>
    <phoneticPr fontId="1"/>
  </si>
  <si>
    <t>[ "$i_DGW_DEV" = "bond1" ] || BOND1_BONDING_OPTS="resend_igmp=1 updelay=0 use_carrier=1 miimon=100 downdelay=0 mode=balance-rr arp_validate=0 arp_interval=0"</t>
    <phoneticPr fontId="1"/>
  </si>
  <si>
    <t>rm -f /etc/sysconfig/network-script/route-bond{0,1}</t>
    <phoneticPr fontId="1"/>
  </si>
  <si>
    <t>cat &lt;&lt; EOF | tee /etc/sysconfig/network-scripts/ifcfg-bond0</t>
    <phoneticPr fontId="1"/>
  </si>
  <si>
    <t>$([ "$i_DGW_DEV" = "bond0" ] &amp;&amp; echo "GATEWAY=$i_DGW")</t>
    <phoneticPr fontId="1"/>
  </si>
  <si>
    <t>$([ "$i_DGW_DEV" = "bond1" ] &amp;&amp; echo "GATEWAY=$i_DGW")</t>
    <phoneticPr fontId="1"/>
  </si>
  <si>
    <t>IPADDR=$i_BOND0_IP</t>
    <phoneticPr fontId="1"/>
  </si>
  <si>
    <t>PREFIX=$i_BOND0_PREFIX</t>
    <phoneticPr fontId="1"/>
  </si>
  <si>
    <t>DNS1=$i_DNS1</t>
    <phoneticPr fontId="1"/>
  </si>
  <si>
    <t>DNS2=$i_DNS2</t>
    <phoneticPr fontId="1"/>
  </si>
  <si>
    <t>DOMAIN=</t>
    <phoneticPr fontId="1"/>
  </si>
  <si>
    <t>MTU=$i_BOND0_MTU</t>
    <phoneticPr fontId="1"/>
  </si>
  <si>
    <t>cat &lt;&lt; EOF | tee /etc/sysconfig/network-scripts/ifcfg-bond1</t>
    <phoneticPr fontId="1"/>
  </si>
  <si>
    <t>DEFROUTE=yes</t>
    <phoneticPr fontId="1"/>
  </si>
  <si>
    <t>PEERROUTES=yes</t>
    <phoneticPr fontId="1"/>
  </si>
  <si>
    <t>PEERDNS=no</t>
    <phoneticPr fontId="1"/>
  </si>
  <si>
    <t>IPADDR=$i_BOND1_IP</t>
    <phoneticPr fontId="1"/>
  </si>
  <si>
    <t>PREFIX=$i_BOND1_PREFIX</t>
    <phoneticPr fontId="1"/>
  </si>
  <si>
    <t>MTU=$i_BOND1_MTU</t>
    <phoneticPr fontId="1"/>
  </si>
  <si>
    <t>nameserver $i_DNS1</t>
    <phoneticPr fontId="1"/>
  </si>
  <si>
    <t>EOF_</t>
    <phoneticPr fontId="1"/>
  </si>
  <si>
    <t>fi</t>
    <phoneticPr fontId="1"/>
  </si>
  <si>
    <t xml:space="preserve">  cat &lt;&lt; EOF | tee /etc/resolv.conf</t>
    <phoneticPr fontId="1"/>
  </si>
  <si>
    <t>if [ "$i_DNS1" ]; then</t>
    <phoneticPr fontId="1"/>
  </si>
  <si>
    <t>$([ "$i_DNS2" ] &amp;&amp; echo nameserver $i_DNS2)</t>
    <phoneticPr fontId="1"/>
  </si>
  <si>
    <t>#!/bin/bash</t>
    <phoneticPr fontId="1"/>
  </si>
  <si>
    <t>sudo chmod 755 /root/set_network</t>
    <phoneticPr fontId="1"/>
  </si>
  <si>
    <t>cat &lt;&lt; EOF | tee /etc/sysconfig/network</t>
    <phoneticPr fontId="1"/>
  </si>
  <si>
    <t>cat &lt;&lt; EOF | tee /etc/sysconfig/network-scripts/ifcfg-eth3</t>
    <phoneticPr fontId="1"/>
  </si>
  <si>
    <t>cat &lt;&lt; EOF | tee /etc/sysconfig/network-scripts/ifcfg-eth1</t>
    <phoneticPr fontId="1"/>
  </si>
  <si>
    <t>cat &lt;&lt; EOF | tee /etc/sysconfig/network-scripts/ifcfg-eth2</t>
    <phoneticPr fontId="1"/>
  </si>
  <si>
    <t>cat &lt;&lt; EOF | tee /etc/sysconfig/network-scripts/ifcfg-eth0</t>
    <phoneticPr fontId="1"/>
  </si>
  <si>
    <t xml:space="preserve">  cat &lt;&lt; EOF | tee /etc/sysconfig/network-scripts/ifcfg-eth3</t>
    <phoneticPr fontId="1"/>
  </si>
  <si>
    <t>if [ "$i_NETWORK_TYPE" = "D" ]; then</t>
    <phoneticPr fontId="1"/>
  </si>
  <si>
    <t xml:space="preserve">  cat &lt;&lt; EOF | tee /etc/sysconfig/network-scripts/ifcfg-eth2</t>
    <phoneticPr fontId="1"/>
  </si>
  <si>
    <t>DEVICE=eth2</t>
    <phoneticPr fontId="1"/>
  </si>
  <si>
    <t>NAME=eth2</t>
    <phoneticPr fontId="1"/>
  </si>
  <si>
    <t>MTU=1500</t>
    <phoneticPr fontId="1"/>
  </si>
  <si>
    <t>PREFIX=24</t>
    <phoneticPr fontId="1"/>
  </si>
  <si>
    <t>if [ "$i_NETWORK_TYPE" = "E" -o "$i_NETWORK_TYPE" = "F" ]; then</t>
    <phoneticPr fontId="1"/>
  </si>
  <si>
    <t>DEVICE=eth3</t>
    <phoneticPr fontId="1"/>
  </si>
  <si>
    <t>NAME=eth3</t>
    <phoneticPr fontId="1"/>
  </si>
  <si>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</si>
  <si>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</si>
  <si>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</si>
  <si>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</si>
  <si>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</si>
  <si>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</si>
  <si>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sudo /root/set_network</t>
    <phoneticPr fontId="1"/>
  </si>
  <si>
    <t>hostnamectl set-hostname $i_NODENAME</t>
    <phoneticPr fontId="1"/>
  </si>
  <si>
    <t>hostnamectl</t>
  </si>
  <si>
    <t>Last metadata expiration check: 0:01:10 ago on Sat 10 Apr 2021 10:42:19 PM JST.</t>
  </si>
  <si>
    <t xml:space="preserve"> Package                  Architecture            Version                  Repository                Size</t>
  </si>
  <si>
    <t xml:space="preserve"> postgresql                                       12</t>
  </si>
  <si>
    <t>curl -O https://downloads.apache.org/tomcat/tomcat-9/v9.0.45/bin/apache-tomcat-9.0.45.tar.gz</t>
    <phoneticPr fontId="1"/>
  </si>
  <si>
    <t>sudo tar xzf rpms/apache-tomcat-9.0.*.tar.gz -C /apl/</t>
    <phoneticPr fontId="1"/>
  </si>
  <si>
    <t xml:space="preserve"> IO_Tty                         x86_64 1.11-1.el8                                o8-local            42 k</t>
  </si>
  <si>
    <t xml:space="preserve"> ansible                        noarch 2.9.18-2.el8                              o8-local            17 M</t>
  </si>
  <si>
    <t xml:space="preserve"> ansible-doc                    noarch 2.9.18-2.el8                              o8-local            12 M</t>
  </si>
  <si>
    <t xml:space="preserve"> google-authenticator           x86_64 1.07-1.el8                                o8-local            58 k</t>
  </si>
  <si>
    <t xml:space="preserve"> log4j12                        noarch 1.2.17-22.module+el8+5206+de031079        o8-local           457 k</t>
  </si>
  <si>
    <t xml:space="preserve"> ntfs-3g                        x86_64 2:2017.3.23-11.el8                        o8-local           282 k</t>
  </si>
  <si>
    <t xml:space="preserve"> pacemaker                      x86_64 2.0.4-6.el8                               o8-local           437 k</t>
  </si>
  <si>
    <t xml:space="preserve"> pcs                            x86_64 0.10.6-4.0.1.el8                          o8-local            11 M</t>
  </si>
  <si>
    <t xml:space="preserve"> pg-rex_operation_tools_script  noarch 12.0-1.el8                                o8-local            55 k</t>
  </si>
  <si>
    <t xml:space="preserve"> pm_extra_tools                 noarch 1.1-1.el8                                 o8-local           118 k</t>
  </si>
  <si>
    <t xml:space="preserve"> vim-ansible                    noarch 3.0-1.el8                                 o8-local            16 k</t>
  </si>
  <si>
    <t xml:space="preserve"> Net_OpenSSH                    x86_64 0.62-1.el8                                o8-local            67 k</t>
  </si>
  <si>
    <t xml:space="preserve"> clufter-bin                    x86_64 0.77.1-5.el8                              o8-local            34 k</t>
  </si>
  <si>
    <t xml:space="preserve"> clufter-common                 noarch 0.77.1-5.el8                              o8-local            81 k</t>
  </si>
  <si>
    <t xml:space="preserve"> corosync                       x86_64 3.0.3-4.el8                               o8-local           265 k</t>
  </si>
  <si>
    <t xml:space="preserve"> libknet1                       x86_64 1.16-1.el8                                o8-local            78 k</t>
  </si>
  <si>
    <t xml:space="preserve"> libknet1-compress-bzip2-plugin x86_64 1.16-1.el8                                o8-local            15 k</t>
  </si>
  <si>
    <t xml:space="preserve"> libknet1-compress-lz4-plugin   x86_64 1.16-1.el8                                o8-local            16 k</t>
  </si>
  <si>
    <t xml:space="preserve"> libknet1-compress-lzma-plugin  x86_64 1.16-1.el8                                o8-local            15 k</t>
  </si>
  <si>
    <t xml:space="preserve"> libknet1-compress-lzo2-plugin  x86_64 1.16-1.el8                                o8-local            15 k</t>
  </si>
  <si>
    <t xml:space="preserve"> libknet1-compress-plugins-all  x86_64 1.16-1.el8                                o8-local            11 k</t>
  </si>
  <si>
    <t xml:space="preserve"> libknet1-compress-zlib-plugin  x86_64 1.16-1.el8                                o8-local            15 k</t>
  </si>
  <si>
    <t xml:space="preserve"> libknet1-crypto-nss-plugin     x86_64 1.16-1.el8                                o8-local            19 k</t>
  </si>
  <si>
    <t xml:space="preserve"> libknet1-crypto-openssl-plugin x86_64 1.16-1.el8                                o8-local            17 k</t>
  </si>
  <si>
    <t xml:space="preserve"> libknet1-crypto-plugins-all    x86_64 1.16-1.el8                                o8-local            11 k</t>
  </si>
  <si>
    <t xml:space="preserve"> libknet1-plugins-all           x86_64 1.16-1.el8                                o8-local            10 k</t>
  </si>
  <si>
    <t xml:space="preserve"> libnozzle1                     x86_64 1.16-1.el8                                o8-local            32 k</t>
  </si>
  <si>
    <t xml:space="preserve"> pacemaker-cli                  x86_64 2.0.4-6.el8                               o8-local           326 k</t>
  </si>
  <si>
    <t xml:space="preserve"> python3-babel                  noarch 2.5.1-5.el8                               o8-media-AppStream 4.8 M</t>
  </si>
  <si>
    <t xml:space="preserve"> python3-clufter                noarch 0.77.1-5.el8                              o8-local           346 k</t>
  </si>
  <si>
    <t xml:space="preserve"> python3-jinja2                 noarch 2.10.1-2.el8_0                            o8-media-AppStream 538 k</t>
  </si>
  <si>
    <t xml:space="preserve"> python3-jmespath               noarch 0.9.0-11.el8                              o8-media-AppStream  45 k</t>
  </si>
  <si>
    <t xml:space="preserve"> python3-markupsafe             x86_64 0.23-19.el8                               o8-media-AppStream  39 k</t>
  </si>
  <si>
    <t xml:space="preserve"> python3-pytz                   noarch 2017.2-9.el8                              o8-media-AppStream  54 k</t>
  </si>
  <si>
    <t xml:space="preserve"> resource-agents                x86_64 4.1.1-68.el8                              o8-local           481 k</t>
  </si>
  <si>
    <t xml:space="preserve"> sshpass                        x86_64 1.06-9.el8                                o8-local            28 k</t>
  </si>
  <si>
    <t xml:space="preserve"> vim-filesystem                 noarch 2:8.0.1763-15.0.1.el8                     o8-media-AppStream  49 k</t>
  </si>
  <si>
    <t xml:space="preserve">  ansible-2.9.18-2.el8.noarch</t>
  </si>
  <si>
    <t xml:space="preserve">  ansible-doc-2.9.18-2.el8.noarch</t>
  </si>
  <si>
    <t xml:space="preserve">  ntfs-3g-2:2017.3.23-11.el8.x86_64</t>
  </si>
  <si>
    <t xml:space="preserve">  python3-babel-2.5.1-5.el8.noarch</t>
  </si>
  <si>
    <t xml:space="preserve">  python3-jinja2-2.10.1-2.el8_0.noarch</t>
  </si>
  <si>
    <t xml:space="preserve">  python3-jmespath-0.9.0-11.el8.noarch</t>
  </si>
  <si>
    <t xml:space="preserve">  python3-markupsafe-0.23-19.el8.x86_64</t>
  </si>
  <si>
    <t xml:space="preserve">  python3-pytz-2017.2-9.el8.noarch</t>
  </si>
  <si>
    <t xml:space="preserve">  sshpass-1.06-9.el8.x86_64</t>
  </si>
  <si>
    <t xml:space="preserve">  vim-ansible-3.0-1.el8.noarch</t>
  </si>
  <si>
    <t xml:space="preserve">  vim-filesystem-2:8.0.1763-15.0.1.el8.noarch</t>
  </si>
  <si>
    <t>+</t>
    <phoneticPr fontId="1"/>
  </si>
  <si>
    <t>#  crypto-policies-scripts \</t>
    <phoneticPr fontId="1"/>
  </si>
  <si>
    <t>#  e2fsprogs \</t>
    <phoneticPr fontId="1"/>
  </si>
  <si>
    <t>#  e2fsprogs-libs \</t>
    <phoneticPr fontId="1"/>
  </si>
  <si>
    <t>#  fuse-libs \</t>
    <phoneticPr fontId="1"/>
  </si>
  <si>
    <t>#  libbasicobjects \</t>
    <phoneticPr fontId="1"/>
  </si>
  <si>
    <t>#  libcollection \</t>
    <phoneticPr fontId="1"/>
  </si>
  <si>
    <t>#  libevent \</t>
    <phoneticPr fontId="1"/>
  </si>
  <si>
    <t>#  libini_config \</t>
    <phoneticPr fontId="1"/>
  </si>
  <si>
    <t>#  libldb \</t>
    <phoneticPr fontId="1"/>
  </si>
  <si>
    <t>#  libnfsidmap \</t>
    <phoneticPr fontId="1"/>
  </si>
  <si>
    <t>#  libnl3 \</t>
    <phoneticPr fontId="1"/>
  </si>
  <si>
    <t>#  libpath_utils \</t>
    <phoneticPr fontId="1"/>
  </si>
  <si>
    <t>#  libref_array \</t>
    <phoneticPr fontId="1"/>
  </si>
  <si>
    <t>#  libselinux-utils \</t>
    <phoneticPr fontId="1"/>
  </si>
  <si>
    <t>#  libss \</t>
    <phoneticPr fontId="1"/>
  </si>
  <si>
    <t>#  libtalloc \</t>
    <phoneticPr fontId="1"/>
  </si>
  <si>
    <t>#  libtdb \</t>
    <phoneticPr fontId="1"/>
  </si>
  <si>
    <t>#  libtevent \</t>
    <phoneticPr fontId="1"/>
  </si>
  <si>
    <t>#  policycoreutils \</t>
    <phoneticPr fontId="1"/>
  </si>
  <si>
    <t>#  python3-asn1crypto \</t>
    <phoneticPr fontId="1"/>
  </si>
  <si>
    <t>#  python3-cffi \</t>
    <phoneticPr fontId="1"/>
  </si>
  <si>
    <t>#  python3-cryptography \</t>
    <phoneticPr fontId="1"/>
  </si>
  <si>
    <t>#  python3-idna \</t>
    <phoneticPr fontId="1"/>
  </si>
  <si>
    <t>#  python3-ply \</t>
    <phoneticPr fontId="1"/>
  </si>
  <si>
    <t>#  python3-pyOpenSSL \</t>
    <phoneticPr fontId="1"/>
  </si>
  <si>
    <t>#  python3-pycparser \</t>
    <phoneticPr fontId="1"/>
  </si>
  <si>
    <t>#  python3-pyparsing \</t>
    <phoneticPr fontId="1"/>
  </si>
  <si>
    <t>#  rpm-plugin-selinux \</t>
    <phoneticPr fontId="1"/>
  </si>
  <si>
    <t>#  selinux-policy \</t>
    <phoneticPr fontId="1"/>
  </si>
  <si>
    <t>#  selinux-policy-targeted \</t>
    <phoneticPr fontId="1"/>
  </si>
  <si>
    <t>#  slang \</t>
    <phoneticPr fontId="1"/>
  </si>
  <si>
    <t>sudo chown -R apache:apl /apl/apache-tomcat-9.0.*</t>
    <phoneticPr fontId="1"/>
  </si>
  <si>
    <t>sudo ln -sf apache-tomcat-9.0.* /apl/tomcat</t>
    <phoneticPr fontId="1"/>
  </si>
  <si>
    <t>[ "$i_ROOT_SSH_FROM_IP" ] &amp;&amp; sudo sed -i -e 's/^ssh-/from="'$i_ROOT_SSH_FROM_IP'" ssh-/' /root/.ssh/authorized_keys</t>
    <phoneticPr fontId="1"/>
  </si>
  <si>
    <t>echo $i_ROOT_SSH_FROM_IP</t>
    <phoneticPr fontId="1"/>
  </si>
  <si>
    <t>sudo cp -a /etc{,~}</t>
    <phoneticPr fontId="1"/>
  </si>
  <si>
    <t>sudo alternatives --set java java-11-openjdk.x86_64</t>
  </si>
  <si>
    <t>sudo alternatives --set jre_openjdk java-11-openjdk.x86_64</t>
    <phoneticPr fontId="1"/>
  </si>
  <si>
    <t>sudo alternatives --list</t>
    <phoneticPr fontId="1"/>
  </si>
  <si>
    <t>Remove  115 Packages</t>
  </si>
  <si>
    <t>Freed space: 284 M</t>
  </si>
  <si>
    <t xml:space="preserve">  Running scriptlet: NetworkManager-tui-1:1.26.0-8.0.1.el8.x86_64                                     1/1</t>
  </si>
  <si>
    <t xml:space="preserve">  Erasing          : NetworkManager-tui-1:1.26.0-8.0.1.el8.x86_64                                   1/115</t>
  </si>
  <si>
    <t xml:space="preserve">  Running scriptlet: sssd-kcm-2.3.0-9.0.1.el8.x86_64                                                2/115</t>
  </si>
  <si>
    <t xml:space="preserve">  Erasing          : sssd-kcm-2.3.0-9.0.1.el8.x86_64                                                2/115</t>
  </si>
  <si>
    <t xml:space="preserve">  Running scriptlet: tuned-2.14.0-3.0.1.el8.noarch                                                  3/115</t>
  </si>
  <si>
    <t xml:space="preserve">  Erasing          : tuned-2.14.0-3.0.1.el8.noarch                                                  3/115</t>
  </si>
  <si>
    <t xml:space="preserve">  Running scriptlet: sssd-common-2.3.0-9.0.1.el8.x86_64                                             4/115</t>
  </si>
  <si>
    <t xml:space="preserve">  Erasing          : sssd-common-2.3.0-9.0.1.el8.x86_64                                             4/115</t>
  </si>
  <si>
    <t xml:space="preserve">  Running scriptlet: sssd-client-2.3.0-9.0.1.el8.x86_64                                             5/115</t>
  </si>
  <si>
    <t xml:space="preserve">  Erasing          : sssd-client-2.3.0-9.0.1.el8.x86_64                                             5/115</t>
  </si>
  <si>
    <t xml:space="preserve">  Erasing          : authselect-1.2.1-2.el8.x86_64                                                  6/115</t>
  </si>
  <si>
    <t xml:space="preserve">  Running scriptlet: firewalld-0.8.2-2.0.1.el8.noarch                                               7/115</t>
  </si>
  <si>
    <t xml:space="preserve">  Erasing          : firewalld-0.8.2-2.0.1.el8.noarch                                               7/115</t>
  </si>
  <si>
    <t xml:space="preserve">  Erasing          : python3-firewall-0.8.2-2.0.1.el8.noarch                                        8/115</t>
  </si>
  <si>
    <t xml:space="preserve">  Erasing          : python3-slip-dbus-0.6.4-11.el8.noarch                                          9/115</t>
  </si>
  <si>
    <t xml:space="preserve">  Erasing          : python3-rhn-setup-2.8.16-13.0.3.module+el8.3.0+7814+aac1f1cb.x86_64           10/115</t>
  </si>
  <si>
    <t xml:space="preserve">  Erasing          : rhn-setup-2.8.16-13.0.3.module+el8.3.0+7814+aac1f1cb.x86_64                   11/115</t>
  </si>
  <si>
    <t xml:space="preserve">  Running scriptlet: nvmetcli-0.6-2.el8.noarch                                                     12/115</t>
  </si>
  <si>
    <t xml:space="preserve">  Erasing          : nvmetcli-0.6-2.el8.noarch                                                     12/115</t>
  </si>
  <si>
    <t xml:space="preserve">  Running scriptlet: ipset-7.1-1.el8.x86_64                                                        13/115</t>
  </si>
  <si>
    <t xml:space="preserve">  Erasing          : ipset-7.1-1.el8.x86_64                                                        13/115</t>
  </si>
  <si>
    <t xml:space="preserve">  Running scriptlet: rng-tools-6.8-3.el8.x86_64                                                    14/115</t>
  </si>
  <si>
    <t xml:space="preserve">  Erasing          : rng-tools-6.8-3.el8.x86_64                                                    14/115</t>
  </si>
  <si>
    <t xml:space="preserve">  Erasing          : python3-unbound-1.7.3-14.el8.x86_64                                           15/115</t>
  </si>
  <si>
    <t xml:space="preserve">  Erasing          : libmaxminddb-1.2.0-10.el8.x86_64                                              16/115</t>
  </si>
  <si>
    <t xml:space="preserve">  Running scriptlet: libmaxminddb-1.2.0-10.el8.x86_64                                              16/115</t>
  </si>
  <si>
    <t xml:space="preserve">  Erasing          : kbd-2.0.4-10.el8.x86_64                                                       17/115</t>
  </si>
  <si>
    <t xml:space="preserve">  Erasing          : NetworkManager-team-1:1.26.0-8.0.1.el8.x86_64                                 18/115</t>
  </si>
  <si>
    <t xml:space="preserve">  Erasing          : python3-configshell-1:1.1.28-1.0.1.el8.noarch                                 19/115</t>
  </si>
  <si>
    <t xml:space="preserve">  Erasing          : python3-slip-0.6.4-11.el8.noarch                                              20/115</t>
  </si>
  <si>
    <t xml:space="preserve">  Running scriptlet: iptables-ebtables-1.8.4-15.0.1.el8.x86_64                                     21/115</t>
  </si>
  <si>
    <t xml:space="preserve">  Erasing          : iptables-ebtables-1.8.4-15.0.1.el8.x86_64                                     21/115</t>
  </si>
  <si>
    <t xml:space="preserve">  Erasing          : rhnlib-2.8.6-8.0.1.module+el8.3.0+7814+aac1f1cb.noarch                        22/115</t>
  </si>
  <si>
    <t xml:space="preserve">  Erasing          : python3-rhn-check-2.8.16-13.0.3.module+el8.3.0+7814+aac1f1cb.x86_64           23/115</t>
  </si>
  <si>
    <t xml:space="preserve">  Erasing          : kbd-legacy-2.0.4-10.el8.noarch                                                24/115</t>
  </si>
  <si>
    <t xml:space="preserve">  Erasing          : kbd-misc-2.0.4-10.el8.noarch                                                  25/115</t>
  </si>
  <si>
    <t xml:space="preserve">  Erasing          : geolite2-city-20180605-1.el8.noarch                                           26/115</t>
  </si>
  <si>
    <t xml:space="preserve">  Erasing          : geolite2-country-20180605-1.el8.noarch                                        27/115</t>
  </si>
  <si>
    <t xml:space="preserve">  Erasing          : python3-decorator-4.2.1-2.el8.noarch                                          28/115</t>
  </si>
  <si>
    <t xml:space="preserve">  Erasing          : python3-nftables-1:0.9.3-16.el8.x86_64                                        29/115</t>
  </si>
  <si>
    <t xml:space="preserve">  Erasing          : firewalld-filesystem-0.8.2-2.0.1.el8.noarch                                   30/115</t>
  </si>
  <si>
    <t xml:space="preserve">  Erasing          : python3-configobj-5.0.6-11.el8.noarch                                         31/115</t>
  </si>
  <si>
    <t xml:space="preserve">  Erasing          : python3-linux-procfs-0.6.2-2.el8.noarch                                       32/115</t>
  </si>
  <si>
    <t xml:space="preserve">  Erasing          : python3-pyudev-0.21.0-7.el8.noarch                                            33/115</t>
  </si>
  <si>
    <t xml:space="preserve">  Erasing          : iwl7260-firmware-999:25.30.13.0-999.5.el8.noarch                              34/115</t>
  </si>
  <si>
    <t xml:space="preserve">  Erasing          : iwl6050-firmware-999:41.28.5.1-999.5.el8.noarch                               35/115</t>
  </si>
  <si>
    <t xml:space="preserve">  Erasing          : iwl6000g2a-firmware-999:18.168.6.1-999.5.el8.noarch                           36/115</t>
  </si>
  <si>
    <t xml:space="preserve">  Erasing          : iwl6000-firmware-999:9.221.4.1-999.5.el8.noarch                               37/115</t>
  </si>
  <si>
    <t xml:space="preserve">  Erasing          : iwl5150-firmware-999:8.24.2.2-999.5.el8.noarch                                38/115</t>
  </si>
  <si>
    <t xml:space="preserve">  Erasing          : iwl5000-firmware-999:8.83.5.1_1-999.5.el8.noarch                              39/115</t>
  </si>
  <si>
    <t xml:space="preserve">  Erasing          : iwl3160-firmware-999:25.30.13.0-999.5.el8.noarch                              40/115</t>
  </si>
  <si>
    <t xml:space="preserve">  Erasing          : iwl2030-firmware-999:18.168.6.1-999.5.el8.noarch                              41/115</t>
  </si>
  <si>
    <t xml:space="preserve">  Erasing          : iwl2000-firmware-999:18.168.6.1-999.5.el8.noarch                              42/115</t>
  </si>
  <si>
    <t xml:space="preserve">  Erasing          : iwl135-firmware-999:18.168.6.1-999.5.el8.noarch                               43/115</t>
  </si>
  <si>
    <t xml:space="preserve">  Erasing          : iwl105-firmware-999:18.168.6.1-999.5.el8.noarch                               44/115</t>
  </si>
  <si>
    <t xml:space="preserve">  Erasing          : iwl1000-firmware-999:39.31.5.1-999.5.el8.noarch                               45/115</t>
  </si>
  <si>
    <t xml:space="preserve">  Erasing          : iwl100-firmware-999:39.31.5.1-999.5.el8.noarch                                46/115</t>
  </si>
  <si>
    <t xml:space="preserve">  Running scriptlet: NetworkManager-1:1.26.0-8.0.1.el8.x86_64                                      47/115</t>
  </si>
  <si>
    <t xml:space="preserve">  Erasing          : NetworkManager-1:1.26.0-8.0.1.el8.x86_64                                      47/115</t>
  </si>
  <si>
    <t xml:space="preserve">  Erasing          : teamd-1.31-2.el8.x86_64                                                       48/115</t>
  </si>
  <si>
    <t xml:space="preserve">  Running scriptlet: teamd-1.31-2.el8.x86_64                                                       48/115</t>
  </si>
  <si>
    <t xml:space="preserve">  Erasing          : libteam-1.31-2.el8.x86_64                                                     49/115</t>
  </si>
  <si>
    <t xml:space="preserve">  Running scriptlet: libteam-1.31-2.el8.x86_64                                                     49/115</t>
  </si>
  <si>
    <t xml:space="preserve">  Erasing          : iptables-1.8.4-15.0.1.el8.x86_64                                              50/115</t>
  </si>
  <si>
    <t xml:space="preserve">  Running scriptlet: iptables-1.8.4-15.0.1.el8.x86_64                                              50/115</t>
  </si>
  <si>
    <t xml:space="preserve">  Erasing          : libnetfilter_conntrack-1.0.6-5.el8.x86_64                                     51/115</t>
  </si>
  <si>
    <t xml:space="preserve">  Running scriptlet: libnetfilter_conntrack-1.0.6-5.el8.x86_64                                     51/115</t>
  </si>
  <si>
    <t xml:space="preserve">  Running scriptlet: rhnsd-5.0.35-3.0.1.module+el8.3.0+7814+aac1f1cb.x86_64                        52/115</t>
  </si>
  <si>
    <t xml:space="preserve">  Erasing          : rhnsd-5.0.35-3.0.1.module+el8.3.0+7814+aac1f1cb.x86_64                        52/115</t>
  </si>
  <si>
    <t xml:space="preserve">  Erasing          : rhn-check-2.8.16-13.0.3.module+el8.3.0+7814+aac1f1cb.x86_64                   53/115</t>
  </si>
  <si>
    <t xml:space="preserve">  Erasing          : dnf-plugin-spacewalk-2.8.5-11.0.2.module+el8.3.0+7814+aac1f1cb.noarch         54/115</t>
  </si>
  <si>
    <t xml:space="preserve">  Erasing          : python3-dnf-plugin-spacewalk-2.8.5-11.0.2.module+el8.3.0+7814+aac1f1cb.noa    55/115</t>
  </si>
  <si>
    <t xml:space="preserve">  Erasing          : rhn-client-tools-2.8.16-13.0.3.module+el8.3.0+7814+aac1f1cb.x86_64            56/115</t>
  </si>
  <si>
    <t xml:space="preserve">  Erasing          : python3-rhn-client-tools-2.8.16-13.0.3.module+el8.3.0+7814+aac1f1cb.x86_64    57/115</t>
  </si>
  <si>
    <t xml:space="preserve">  Erasing          : python3-newt-0.52.20-11.el8.x86_64                                            58/115</t>
  </si>
  <si>
    <t xml:space="preserve">  Erasing          : python3-gobject-base-3.28.3-2.el8.x86_64                                      59/115</t>
  </si>
  <si>
    <t xml:space="preserve">  Erasing          : python3-dbus-1.2.4-15.el8.x86_64                                              60/115</t>
  </si>
  <si>
    <t xml:space="preserve">  Running scriptlet: trousers-0.3.14-4.el8.x86_64                                                  61/115</t>
  </si>
  <si>
    <t xml:space="preserve">  Erasing          : trousers-0.3.14-4.el8.x86_64                                                  61/115</t>
  </si>
  <si>
    <t xml:space="preserve">  Running scriptlet: timedatex-0.5-3.el8.x86_64                                                    62/115</t>
  </si>
  <si>
    <t xml:space="preserve">  Erasing          : timedatex-0.5-3.el8.x86_64                                                    62/115</t>
  </si>
  <si>
    <t xml:space="preserve">  Running scriptlet: polkit-0.115-11.0.1.el8.x86_64                                                63/115</t>
  </si>
  <si>
    <t xml:space="preserve">  Erasing          : polkit-0.115-11.0.1.el8.x86_64                                                63/115</t>
  </si>
  <si>
    <t xml:space="preserve">  Erasing          : polkit-pkla-compat-0.1-12.el8.x86_64                                          64/115</t>
  </si>
  <si>
    <t xml:space="preserve">  Running scriptlet: pinentry-1.1.0-2.el8.x86_64                                                   65/115</t>
  </si>
  <si>
    <t xml:space="preserve">  Erasing          : pinentry-1.1.0-2.el8.x86_64                                                   65/115</t>
  </si>
  <si>
    <t xml:space="preserve">  Erasing          : libxkbcommon-0.9.1-1.el8.x86_64                                               66/115</t>
  </si>
  <si>
    <t xml:space="preserve">  Erasing          : xkeyboard-config-2.28-1.el8.noarch                                            67/115</t>
  </si>
  <si>
    <t xml:space="preserve">  Erasing          : python3-hwdata-2.3.6-3.el8.noarch                                             68/115</t>
  </si>
  <si>
    <t xml:space="preserve">  Erasing          : python3-rhnlib-2.8.6-8.0.1.module+el8.3.0+7814+aac1f1cb.noarch                69/115</t>
  </si>
  <si>
    <t xml:space="preserve">  Erasing          : libsecret-0.18.6-1.el8.x86_64                                                 70/115</t>
  </si>
  <si>
    <t xml:space="preserve">  Erasing          : polkit-libs-0.115-11.0.1.el8.x86_64                                           71/115</t>
  </si>
  <si>
    <t xml:space="preserve">  Running scriptlet: polkit-libs-0.115-11.0.1.el8.x86_64                                           71/115</t>
  </si>
  <si>
    <t xml:space="preserve">  Erasing          : mozjs60-60.9.0-4.0.1.el8.x86_64                                               72/115</t>
  </si>
  <si>
    <t xml:space="preserve">  Erasing          : trousers-lib-0.3.14-4.el8.x86_64                                              73/115</t>
  </si>
  <si>
    <t xml:space="preserve">  Running scriptlet: trousers-lib-0.3.14-4.el8.x86_64                                              73/115</t>
  </si>
  <si>
    <t xml:space="preserve">  Erasing          : dbus-glib-0.110-2.el8.x86_64                                                  74/115</t>
  </si>
  <si>
    <t xml:space="preserve">  Running scriptlet: dbus-glib-0.110-2.el8.x86_64                                                  74/115</t>
  </si>
  <si>
    <t xml:space="preserve">  Erasing          : gobject-introspection-1.56.1-1.el8.x86_64                                     75/115</t>
  </si>
  <si>
    <t xml:space="preserve">  Erasing          : newt-0.52.20-11.el8.x86_64                                                    76/115</t>
  </si>
  <si>
    <t xml:space="preserve">  Erasing          : libgudev-232-4.el8.x86_64                                                     77/115</t>
  </si>
  <si>
    <t xml:space="preserve">  Erasing          : python3-dmidecode-3.12.2-15.el8.x86_64                                        78/115</t>
  </si>
  <si>
    <t xml:space="preserve">  Erasing          : python3-netifaces-0.10.6-4.el8.x86_64                                         79/115</t>
  </si>
  <si>
    <t xml:space="preserve">  Erasing          : python3-librepo-1.12.0-2.el8.x86_64                                           80/115</t>
  </si>
  <si>
    <t xml:space="preserve">  Erasing          : libnfnetlink-1.0.1-13.el8.x86_64                                              81/115</t>
  </si>
  <si>
    <t xml:space="preserve">  Running scriptlet: libnfnetlink-1.0.1-13.el8.x86_64                                              81/115</t>
  </si>
  <si>
    <t xml:space="preserve">  Erasing          : libnl3-cli-3.5.0-1.el8.x86_64                                                 82/115</t>
  </si>
  <si>
    <t xml:space="preserve">  Running scriptlet: libnl3-cli-3.5.0-1.el8.x86_64                                                 82/115</t>
  </si>
  <si>
    <t xml:space="preserve">  Erasing          : libdaemon-0.14-15.el8.x86_64                                                  83/115</t>
  </si>
  <si>
    <t xml:space="preserve">  Erasing          : NetworkManager-libnm-1:1.26.0-8.0.1.el8.x86_64                                84/115</t>
  </si>
  <si>
    <t xml:space="preserve">  Running scriptlet: NetworkManager-libnm-1:1.26.0-8.0.1.el8.x86_64                                84/115</t>
  </si>
  <si>
    <t xml:space="preserve">  Erasing          : libndp-1.7-3.el8.x86_64                                                       85/115</t>
  </si>
  <si>
    <t xml:space="preserve">  Running scriptlet: libndp-1.7-3.el8.x86_64                                                       85/115</t>
  </si>
  <si>
    <t xml:space="preserve">  Erasing          : python3-libselinux-2.9-3.el8.x86_64                                           86/115</t>
  </si>
  <si>
    <t xml:space="preserve">  Erasing          : python3-urwid-1.3.1-4.el8.x86_64                                              87/115</t>
  </si>
  <si>
    <t xml:space="preserve">  Running scriptlet: unbound-libs-1.7.3-14.el8.x86_64                                              88/115</t>
  </si>
  <si>
    <t xml:space="preserve">  Erasing          : unbound-libs-1.7.3-14.el8.x86_64                                              88/115</t>
  </si>
  <si>
    <t xml:space="preserve">  Erasing          : libsysfs-2.1.0-24.el8.x86_64                                                  89/115</t>
  </si>
  <si>
    <t xml:space="preserve">  Running scriptlet: libsysfs-2.1.0-24.el8.x86_64                                                  89/115</t>
  </si>
  <si>
    <t xml:space="preserve">  Erasing          : ipset-libs-7.1-1.el8.x86_64                                                   90/115</t>
  </si>
  <si>
    <t xml:space="preserve">  Running scriptlet: ipset-libs-7.1-1.el8.x86_64                                                   90/115</t>
  </si>
  <si>
    <t xml:space="preserve">  Erasing          : python3-kmod-0.9-20.el8.x86_64                                                91/115</t>
  </si>
  <si>
    <t xml:space="preserve">  Erasing          : usermode-1.113-1.el8.x86_64                                                   92/115</t>
  </si>
  <si>
    <t xml:space="preserve">  Erasing          : authselect-libs-1.2.1-2.el8.x86_64                                            93/115</t>
  </si>
  <si>
    <t xml:space="preserve">  Erasing          : libsss_idmap-2.3.0-9.0.1.el8.x86_64                                           94/115</t>
  </si>
  <si>
    <t xml:space="preserve">  Running scriptlet: libsss_idmap-2.3.0-9.0.1.el8.x86_64                                           94/115</t>
  </si>
  <si>
    <t xml:space="preserve">  Erasing          : libsss_nss_idmap-2.3.0-9.0.1.el8.x86_64                                       95/115</t>
  </si>
  <si>
    <t xml:space="preserve">  Running scriptlet: libsss_nss_idmap-2.3.0-9.0.1.el8.x86_64                                       95/115</t>
  </si>
  <si>
    <t xml:space="preserve">  Erasing          : c-ares-1.13.0-5.el8.x86_64                                                    96/115</t>
  </si>
  <si>
    <t xml:space="preserve">  Running scriptlet: c-ares-1.13.0-5.el8.x86_64                                                    96/115</t>
  </si>
  <si>
    <t xml:space="preserve">  Erasing          : libdhash-0.5.0-39.el8.x86_64                                                  97/115</t>
  </si>
  <si>
    <t xml:space="preserve">  Erasing          : libsss_certmap-2.3.0-9.0.1.el8.x86_64                                         98/115</t>
  </si>
  <si>
    <t xml:space="preserve">  Running scriptlet: libsss_certmap-2.3.0-9.0.1.el8.x86_64                                         98/115</t>
  </si>
  <si>
    <t xml:space="preserve">  Erasing          : libsss_autofs-2.3.0-9.0.1.el8.x86_64                                          99/115</t>
  </si>
  <si>
    <t xml:space="preserve">  Erasing          : libsss_sudo-2.3.0-9.0.1.el8.x86_64                                           100/115</t>
  </si>
  <si>
    <t xml:space="preserve">  Running scriptlet: libsss_sudo-2.3.0-9.0.1.el8.x86_64                                           100/115</t>
  </si>
  <si>
    <t xml:space="preserve">  Erasing          : sssd-nfs-idmap-2.3.0-9.0.1.el8.x86_64                                        101/115</t>
  </si>
  <si>
    <t xml:space="preserve">  Erasing          : python3-perf-4.18.0-240.el8.x86_64                                           102/115</t>
  </si>
  <si>
    <t xml:space="preserve">  Erasing          : python3-schedutils-0.6-6.el8.x86_64                                          103/115</t>
  </si>
  <si>
    <t xml:space="preserve">  Erasing          : shared-mime-info-1.9-3.el8.x86_64                                            104/115</t>
  </si>
  <si>
    <t xml:space="preserve">  Erasing          : rpm-plugin-systemd-inhibit-4.14.3-4.el8.x86_64                               105/115</t>
  </si>
  <si>
    <t xml:space="preserve">  Erasing          : prefixdevname-0.1.0-6.el8.x86_64                                             106/115</t>
  </si>
  <si>
    <t xml:space="preserve">  Erasing          : pigz-2.4-4.el8.x86_64                                                        107/115</t>
  </si>
  <si>
    <t xml:space="preserve">  Running scriptlet: parted-3.2-38.0.1.el8.x86_64                                                 108/115</t>
  </si>
  <si>
    <t xml:space="preserve">  Erasing          : parted-3.2-38.0.1.el8.x86_64                                                 108/115</t>
  </si>
  <si>
    <t xml:space="preserve">  Erasing          : nvme-cli-1.12-2.el8.x86_64                                                   109/115</t>
  </si>
  <si>
    <t xml:space="preserve">  Running scriptlet: nvme-cli-1.12-2.el8.x86_64                                                   109/115</t>
  </si>
  <si>
    <t xml:space="preserve">  Erasing          : memstrack-0.1.11-1.el8.x86_64                                                110/115</t>
  </si>
  <si>
    <t xml:space="preserve">  Erasing          : kpartx-0.8.4-5.el8.x86_64                                                    111/115</t>
  </si>
  <si>
    <t xml:space="preserve">  Running scriptlet: iprutils-2.4.19-1.el8.x86_64                                                 112/115</t>
  </si>
  <si>
    <t xml:space="preserve">  Erasing          : iprutils-2.4.19-1.el8.x86_64                                                 112/115</t>
  </si>
  <si>
    <t xml:space="preserve">  Erasing          : elfutils-debuginfod-client-0.180-1.el8.x86_64                                113/115</t>
  </si>
  <si>
    <t xml:space="preserve">  Erasing          : btrfs-progs-5.4.0-1.el8.x86_64                                               114/115</t>
  </si>
  <si>
    <t xml:space="preserve">  Erasing          : bcache-tools-1.0.8-3.101.0.1.el8.x86_64                                      115/115</t>
  </si>
  <si>
    <t xml:space="preserve">  Running scriptlet: bcache-tools-1.0.8-3.101.0.1.el8.x86_64                                      115/115</t>
  </si>
  <si>
    <t xml:space="preserve">  Verifying        : NetworkManager-1:1.26.0-8.0.1.el8.x86_64                                       1/115</t>
  </si>
  <si>
    <t xml:space="preserve">  Verifying        : NetworkManager-libnm-1:1.26.0-8.0.1.el8.x86_64                                 2/115</t>
  </si>
  <si>
    <t xml:space="preserve">  Verifying        : NetworkManager-team-1:1.26.0-8.0.1.el8.x86_64                                  3/115</t>
  </si>
  <si>
    <t xml:space="preserve">  Verifying        : NetworkManager-tui-1:1.26.0-8.0.1.el8.x86_64                                   4/115</t>
  </si>
  <si>
    <t xml:space="preserve">  Verifying        : authselect-1.2.1-2.el8.x86_64                                                  5/115</t>
  </si>
  <si>
    <t xml:space="preserve">  Verifying        : authselect-libs-1.2.1-2.el8.x86_64                                             6/115</t>
  </si>
  <si>
    <t xml:space="preserve">  Verifying        : bcache-tools-1.0.8-3.101.0.1.el8.x86_64                                        7/115</t>
  </si>
  <si>
    <t xml:space="preserve">  Verifying        : btrfs-progs-5.4.0-1.el8.x86_64                                                 8/115</t>
  </si>
  <si>
    <t xml:space="preserve">  Verifying        : c-ares-1.13.0-5.el8.x86_64                                                     9/115</t>
  </si>
  <si>
    <t xml:space="preserve">  Verifying        : dbus-glib-0.110-2.el8.x86_64                                                  10/115</t>
  </si>
  <si>
    <t xml:space="preserve">  Verifying        : dnf-plugin-spacewalk-2.8.5-11.0.2.module+el8.3.0+7814+aac1f1cb.noarch         11/115</t>
  </si>
  <si>
    <t xml:space="preserve">  Verifying        : elfutils-debuginfod-client-0.180-1.el8.x86_64                                 12/115</t>
  </si>
  <si>
    <t xml:space="preserve">  Verifying        : firewalld-0.8.2-2.0.1.el8.noarch                                              13/115</t>
  </si>
  <si>
    <t xml:space="preserve">  Verifying        : firewalld-filesystem-0.8.2-2.0.1.el8.noarch                                   14/115</t>
  </si>
  <si>
    <t xml:space="preserve">  Verifying        : geolite2-city-20180605-1.el8.noarch                                           15/115</t>
  </si>
  <si>
    <t xml:space="preserve">  Verifying        : geolite2-country-20180605-1.el8.noarch                                        16/115</t>
  </si>
  <si>
    <t xml:space="preserve">  Verifying        : gobject-introspection-1.56.1-1.el8.x86_64                                     17/115</t>
  </si>
  <si>
    <t xml:space="preserve">  Verifying        : iprutils-2.4.19-1.el8.x86_64                                                  18/115</t>
  </si>
  <si>
    <t xml:space="preserve">  Verifying        : ipset-7.1-1.el8.x86_64                                                        19/115</t>
  </si>
  <si>
    <t xml:space="preserve">  Verifying        : ipset-libs-7.1-1.el8.x86_64                                                   20/115</t>
  </si>
  <si>
    <t xml:space="preserve">  Verifying        : iptables-1.8.4-15.0.1.el8.x86_64                                              21/115</t>
  </si>
  <si>
    <t xml:space="preserve">  Verifying        : iptables-ebtables-1.8.4-15.0.1.el8.x86_64                                     22/115</t>
  </si>
  <si>
    <t xml:space="preserve">  Verifying        : iwl100-firmware-999:39.31.5.1-999.5.el8.noarch                                23/115</t>
  </si>
  <si>
    <t xml:space="preserve">  Verifying        : iwl1000-firmware-999:39.31.5.1-999.5.el8.noarch                               24/115</t>
  </si>
  <si>
    <t xml:space="preserve">  Verifying        : iwl105-firmware-999:18.168.6.1-999.5.el8.noarch                               25/115</t>
  </si>
  <si>
    <t xml:space="preserve">  Verifying        : iwl135-firmware-999:18.168.6.1-999.5.el8.noarch                               26/115</t>
  </si>
  <si>
    <t xml:space="preserve">  Verifying        : iwl2000-firmware-999:18.168.6.1-999.5.el8.noarch                              27/115</t>
  </si>
  <si>
    <t xml:space="preserve">  Verifying        : iwl2030-firmware-999:18.168.6.1-999.5.el8.noarch                              28/115</t>
  </si>
  <si>
    <t xml:space="preserve">  Verifying        : iwl3160-firmware-999:25.30.13.0-999.5.el8.noarch                              29/115</t>
  </si>
  <si>
    <t xml:space="preserve">  Verifying        : iwl5000-firmware-999:8.83.5.1_1-999.5.el8.noarch                              30/115</t>
  </si>
  <si>
    <t xml:space="preserve">  Verifying        : iwl5150-firmware-999:8.24.2.2-999.5.el8.noarch                                31/115</t>
  </si>
  <si>
    <t xml:space="preserve">  Verifying        : iwl6000-firmware-999:9.221.4.1-999.5.el8.noarch                               32/115</t>
  </si>
  <si>
    <t xml:space="preserve">  Verifying        : iwl6000g2a-firmware-999:18.168.6.1-999.5.el8.noarch                           33/115</t>
  </si>
  <si>
    <t xml:space="preserve">  Verifying        : iwl6050-firmware-999:41.28.5.1-999.5.el8.noarch                               34/115</t>
  </si>
  <si>
    <t xml:space="preserve">  Verifying        : iwl7260-firmware-999:25.30.13.0-999.5.el8.noarch                              35/115</t>
  </si>
  <si>
    <t xml:space="preserve">  Verifying        : kbd-2.0.4-10.el8.x86_64                                                       36/115</t>
  </si>
  <si>
    <t xml:space="preserve">  Verifying        : kbd-legacy-2.0.4-10.el8.noarch                                                37/115</t>
  </si>
  <si>
    <t xml:space="preserve">  Verifying        : kbd-misc-2.0.4-10.el8.noarch                                                  38/115</t>
  </si>
  <si>
    <t xml:space="preserve">  Verifying        : kpartx-0.8.4-5.el8.x86_64                                                     39/115</t>
  </si>
  <si>
    <t xml:space="preserve">  Verifying        : libdaemon-0.14-15.el8.x86_64                                                  40/115</t>
  </si>
  <si>
    <t xml:space="preserve">  Verifying        : libdhash-0.5.0-39.el8.x86_64                                                  41/115</t>
  </si>
  <si>
    <t xml:space="preserve">  Verifying        : libgudev-232-4.el8.x86_64                                                     42/115</t>
  </si>
  <si>
    <t xml:space="preserve">  Verifying        : libmaxminddb-1.2.0-10.el8.x86_64                                              43/115</t>
  </si>
  <si>
    <t xml:space="preserve">  Verifying        : libndp-1.7-3.el8.x86_64                                                       44/115</t>
  </si>
  <si>
    <t xml:space="preserve">  Verifying        : libnetfilter_conntrack-1.0.6-5.el8.x86_64                                     45/115</t>
  </si>
  <si>
    <t xml:space="preserve">  Verifying        : libnfnetlink-1.0.1-13.el8.x86_64                                              46/115</t>
  </si>
  <si>
    <t xml:space="preserve">  Verifying        : libnl3-cli-3.5.0-1.el8.x86_64                                                 47/115</t>
  </si>
  <si>
    <t xml:space="preserve">  Verifying        : libsecret-0.18.6-1.el8.x86_64                                                 48/115</t>
  </si>
  <si>
    <t xml:space="preserve">  Verifying        : libsss_autofs-2.3.0-9.0.1.el8.x86_64                                          49/115</t>
  </si>
  <si>
    <t xml:space="preserve">  Verifying        : libsss_certmap-2.3.0-9.0.1.el8.x86_64                                         50/115</t>
  </si>
  <si>
    <t xml:space="preserve">  Verifying        : libsss_idmap-2.3.0-9.0.1.el8.x86_64                                           51/115</t>
  </si>
  <si>
    <t xml:space="preserve">  Verifying        : libsss_nss_idmap-2.3.0-9.0.1.el8.x86_64                                       52/115</t>
  </si>
  <si>
    <t xml:space="preserve">  Verifying        : libsss_sudo-2.3.0-9.0.1.el8.x86_64                                            53/115</t>
  </si>
  <si>
    <t xml:space="preserve">  Verifying        : libsysfs-2.1.0-24.el8.x86_64                                                  54/115</t>
  </si>
  <si>
    <t xml:space="preserve">  Verifying        : libteam-1.31-2.el8.x86_64                                                     55/115</t>
  </si>
  <si>
    <t xml:space="preserve">  Verifying        : libxkbcommon-0.9.1-1.el8.x86_64                                               56/115</t>
  </si>
  <si>
    <t xml:space="preserve">  Verifying        : memstrack-0.1.11-1.el8.x86_64                                                 57/115</t>
  </si>
  <si>
    <t xml:space="preserve">  Verifying        : mozjs60-60.9.0-4.0.1.el8.x86_64                                               58/115</t>
  </si>
  <si>
    <t xml:space="preserve">  Verifying        : newt-0.52.20-11.el8.x86_64                                                    59/115</t>
  </si>
  <si>
    <t xml:space="preserve">  Verifying        : nvme-cli-1.12-2.el8.x86_64                                                    60/115</t>
  </si>
  <si>
    <t xml:space="preserve">  Verifying        : nvmetcli-0.6-2.el8.noarch                                                     61/115</t>
  </si>
  <si>
    <t xml:space="preserve">  Verifying        : parted-3.2-38.0.1.el8.x86_64                                                  62/115</t>
  </si>
  <si>
    <t xml:space="preserve">  Verifying        : pigz-2.4-4.el8.x86_64                                                         63/115</t>
  </si>
  <si>
    <t xml:space="preserve">  Verifying        : pinentry-1.1.0-2.el8.x86_64                                                   64/115</t>
  </si>
  <si>
    <t xml:space="preserve">  Verifying        : polkit-0.115-11.0.1.el8.x86_64                                                65/115</t>
  </si>
  <si>
    <t xml:space="preserve">  Verifying        : polkit-libs-0.115-11.0.1.el8.x86_64                                           66/115</t>
  </si>
  <si>
    <t xml:space="preserve">  Verifying        : polkit-pkla-compat-0.1-12.el8.x86_64                                          67/115</t>
  </si>
  <si>
    <t xml:space="preserve">  Verifying        : prefixdevname-0.1.0-6.el8.x86_64                                              68/115</t>
  </si>
  <si>
    <t xml:space="preserve">  Verifying        : python3-configobj-5.0.6-11.el8.noarch                                         69/115</t>
  </si>
  <si>
    <t xml:space="preserve">  Verifying        : python3-configshell-1:1.1.28-1.0.1.el8.noarch                                 70/115</t>
  </si>
  <si>
    <t xml:space="preserve">  Verifying        : python3-dbus-1.2.4-15.el8.x86_64                                              71/115</t>
  </si>
  <si>
    <t xml:space="preserve">  Verifying        : python3-decorator-4.2.1-2.el8.noarch                                          72/115</t>
  </si>
  <si>
    <t xml:space="preserve">  Verifying        : python3-dmidecode-3.12.2-15.el8.x86_64                                        73/115</t>
  </si>
  <si>
    <t xml:space="preserve">  Verifying        : python3-dnf-plugin-spacewalk-2.8.5-11.0.2.module+el8.3.0+7814+aac1f1cb.noa    74/115</t>
  </si>
  <si>
    <t xml:space="preserve">  Verifying        : python3-firewall-0.8.2-2.0.1.el8.noarch                                       75/115</t>
  </si>
  <si>
    <t xml:space="preserve">  Verifying        : python3-gobject-base-3.28.3-2.el8.x86_64                                      76/115</t>
  </si>
  <si>
    <t xml:space="preserve">  Verifying        : python3-hwdata-2.3.6-3.el8.noarch                                             77/115</t>
  </si>
  <si>
    <t xml:space="preserve">  Verifying        : python3-kmod-0.9-20.el8.x86_64                                                78/115</t>
  </si>
  <si>
    <t xml:space="preserve">  Verifying        : python3-librepo-1.12.0-2.el8.x86_64                                           79/115</t>
  </si>
  <si>
    <t xml:space="preserve">  Verifying        : python3-libselinux-2.9-3.el8.x86_64                                           80/115</t>
  </si>
  <si>
    <t xml:space="preserve">  Verifying        : python3-linux-procfs-0.6.2-2.el8.noarch                                       81/115</t>
  </si>
  <si>
    <t xml:space="preserve">  Verifying        : python3-netifaces-0.10.6-4.el8.x86_64                                         82/115</t>
  </si>
  <si>
    <t xml:space="preserve">  Verifying        : python3-newt-0.52.20-11.el8.x86_64                                            83/115</t>
  </si>
  <si>
    <t xml:space="preserve">  Verifying        : python3-nftables-1:0.9.3-16.el8.x86_64                                        84/115</t>
  </si>
  <si>
    <t xml:space="preserve">  Verifying        : python3-perf-4.18.0-240.el8.x86_64                                            85/115</t>
  </si>
  <si>
    <t xml:space="preserve">  Verifying        : python3-pyudev-0.21.0-7.el8.noarch                                            86/115</t>
  </si>
  <si>
    <t xml:space="preserve">  Verifying        : python3-rhn-check-2.8.16-13.0.3.module+el8.3.0+7814+aac1f1cb.x86_64           87/115</t>
  </si>
  <si>
    <t xml:space="preserve">  Verifying        : python3-rhn-client-tools-2.8.16-13.0.3.module+el8.3.0+7814+aac1f1cb.x86_64    88/115</t>
  </si>
  <si>
    <t xml:space="preserve">  Verifying        : python3-rhn-setup-2.8.16-13.0.3.module+el8.3.0+7814+aac1f1cb.x86_64           89/115</t>
  </si>
  <si>
    <t xml:space="preserve">  Verifying        : python3-rhnlib-2.8.6-8.0.1.module+el8.3.0+7814+aac1f1cb.noarch                90/115</t>
  </si>
  <si>
    <t xml:space="preserve">  Verifying        : python3-schedutils-0.6-6.el8.x86_64                                           91/115</t>
  </si>
  <si>
    <t xml:space="preserve">  Verifying        : python3-slip-0.6.4-11.el8.noarch                                              92/115</t>
  </si>
  <si>
    <t xml:space="preserve">  Verifying        : python3-slip-dbus-0.6.4-11.el8.noarch                                         93/115</t>
  </si>
  <si>
    <t xml:space="preserve">  Verifying        : python3-unbound-1.7.3-14.el8.x86_64                                           94/115</t>
  </si>
  <si>
    <t xml:space="preserve">  Verifying        : python3-urwid-1.3.1-4.el8.x86_64                                              95/115</t>
  </si>
  <si>
    <t xml:space="preserve">  Verifying        : rhn-check-2.8.16-13.0.3.module+el8.3.0+7814+aac1f1cb.x86_64                   96/115</t>
  </si>
  <si>
    <t xml:space="preserve">  Verifying        : rhn-client-tools-2.8.16-13.0.3.module+el8.3.0+7814+aac1f1cb.x86_64            97/115</t>
  </si>
  <si>
    <t xml:space="preserve">  Verifying        : rhn-setup-2.8.16-13.0.3.module+el8.3.0+7814+aac1f1cb.x86_64                   98/115</t>
  </si>
  <si>
    <t xml:space="preserve">  Verifying        : rhnlib-2.8.6-8.0.1.module+el8.3.0+7814+aac1f1cb.noarch                        99/115</t>
  </si>
  <si>
    <t xml:space="preserve">  Verifying        : rhnsd-5.0.35-3.0.1.module+el8.3.0+7814+aac1f1cb.x86_64                       100/115</t>
  </si>
  <si>
    <t xml:space="preserve">  Verifying        : rng-tools-6.8-3.el8.x86_64                                                   101/115</t>
  </si>
  <si>
    <t xml:space="preserve">  Verifying        : rpm-plugin-systemd-inhibit-4.14.3-4.el8.x86_64                               102/115</t>
  </si>
  <si>
    <t xml:space="preserve">  Verifying        : shared-mime-info-1.9-3.el8.x86_64                                            103/115</t>
  </si>
  <si>
    <t xml:space="preserve">  Verifying        : sssd-client-2.3.0-9.0.1.el8.x86_64                                           104/115</t>
  </si>
  <si>
    <t xml:space="preserve">  Verifying        : sssd-common-2.3.0-9.0.1.el8.x86_64                                           105/115</t>
  </si>
  <si>
    <t xml:space="preserve">  Verifying        : sssd-kcm-2.3.0-9.0.1.el8.x86_64                                              106/115</t>
  </si>
  <si>
    <t xml:space="preserve">  Verifying        : sssd-nfs-idmap-2.3.0-9.0.1.el8.x86_64                                        107/115</t>
  </si>
  <si>
    <t xml:space="preserve">  Verifying        : teamd-1.31-2.el8.x86_64                                                      108/115</t>
  </si>
  <si>
    <t xml:space="preserve">  Verifying        : timedatex-0.5-3.el8.x86_64                                                   109/115</t>
  </si>
  <si>
    <t xml:space="preserve">  Verifying        : trousers-0.3.14-4.el8.x86_64                                                 110/115</t>
  </si>
  <si>
    <t xml:space="preserve">  Verifying        : trousers-lib-0.3.14-4.el8.x86_64                                             111/115</t>
  </si>
  <si>
    <t xml:space="preserve">  Verifying        : tuned-2.14.0-3.0.1.el8.noarch                                                112/115</t>
  </si>
  <si>
    <t xml:space="preserve">  Verifying        : unbound-libs-1.7.3-14.el8.x86_64                                             113/115</t>
  </si>
  <si>
    <t xml:space="preserve">  Verifying        : usermode-1.113-1.el8.x86_64                                                  114/115</t>
  </si>
  <si>
    <t xml:space="preserve">  Verifying        : xkeyboard-config-2.28-1.el8.noarch                                           115/115</t>
  </si>
  <si>
    <t>Last metadata expiration check: 0:24:01 ago on Sun 11 Apr 2021 07:20:03 AM JST.</t>
  </si>
  <si>
    <t>Install  193 Packages</t>
  </si>
  <si>
    <t>Total size: 149 M</t>
  </si>
  <si>
    <t>Installed size: 549 M</t>
  </si>
  <si>
    <t xml:space="preserve">  Installing       : perl-Exporter-5.72-396.el8.noarch                                              1/193</t>
  </si>
  <si>
    <t xml:space="preserve">  Installing       : perl-libs-4:5.26.3-416.el8.x86_64                                              2/193</t>
  </si>
  <si>
    <t xml:space="preserve">  Installing       : perl-Carp-1.42-396.el8.noarch                                                  3/193</t>
  </si>
  <si>
    <t xml:space="preserve">  Installing       : nspr-4.25.0-2.el8_2.x86_64                                                     4/193</t>
  </si>
  <si>
    <t xml:space="preserve">  Running scriptlet: nspr-4.25.0-2.el8_2.x86_64                                                     4/193</t>
  </si>
  <si>
    <t xml:space="preserve">  Installing       : perl-Scalar-List-Utils-3:1.49-2.el8.x86_64                                     5/193</t>
  </si>
  <si>
    <t xml:space="preserve">  Installing       : nss-util-3.53.1-11.el8_2.x86_64                                                6/193</t>
  </si>
  <si>
    <t xml:space="preserve">  Installing       : perl-parent-1:0.237-1.el8.noarch                                               7/193</t>
  </si>
  <si>
    <t xml:space="preserve">  Installing       : javapackages-filesystem-5.3.0-1.module+el8+5136+7ff78f74.noarch                8/193</t>
  </si>
  <si>
    <t xml:space="preserve">  Installing       : boost-system-1.66.0-10.el8.x86_64                                              9/193</t>
  </si>
  <si>
    <t xml:space="preserve">  Running scriptlet: boost-system-1.66.0-10.el8.x86_64                                              9/193</t>
  </si>
  <si>
    <t xml:space="preserve">  Installing       : libjpeg-turbo-1.5.3-10.el8.x86_64                                             10/193</t>
  </si>
  <si>
    <t xml:space="preserve">  Installing       : apr-1.6.3-11.el8.x86_64                                                       11/193</t>
  </si>
  <si>
    <t xml:space="preserve">  Running scriptlet: apr-1.6.3-11.el8.x86_64                                                       11/193</t>
  </si>
  <si>
    <t xml:space="preserve">  Installing       : apr-util-bdb-1.6.1-6.el8.x86_64                                               12/193</t>
  </si>
  <si>
    <t xml:space="preserve">  Installing       : apr-util-openssl-1.6.1-6.el8.x86_64                                           13/193</t>
  </si>
  <si>
    <t xml:space="preserve">  Installing       : apr-util-1.6.1-6.el8.x86_64                                                   14/193</t>
  </si>
  <si>
    <t xml:space="preserve">  Running scriptlet: apr-util-1.6.1-6.el8.x86_64                                                   14/193</t>
  </si>
  <si>
    <t xml:space="preserve">  Installing       : net-snmp-libs-1:5.8-17.el8.x86_64                                             15/193</t>
  </si>
  <si>
    <t xml:space="preserve">  Installing       : lksctp-tools-1.0.18-3.el8.x86_64                                              16/193</t>
  </si>
  <si>
    <t xml:space="preserve">  Running scriptlet: lksctp-tools-1.0.18-3.el8.x86_64                                              16/193</t>
  </si>
  <si>
    <t xml:space="preserve">  Installing       : libqb-1.0.3-12.el8.x86_64                                                     17/193</t>
  </si>
  <si>
    <t xml:space="preserve">  Running scriptlet: libqb-1.0.3-12.el8.x86_64                                                     17/193</t>
  </si>
  <si>
    <t xml:space="preserve">  Installing       : freeipmi-1.6.1-1.el8.x86_64                                                   18/193</t>
  </si>
  <si>
    <t xml:space="preserve">  Running scriptlet: freeipmi-1.6.1-1.el8.x86_64                                                   18/193</t>
  </si>
  <si>
    <t xml:space="preserve">  Installing       : boost-chrono-1.66.0-10.el8.x86_64                                             19/193</t>
  </si>
  <si>
    <t xml:space="preserve">  Running scriptlet: boost-chrono-1.66.0-10.el8.x86_64                                             19/193</t>
  </si>
  <si>
    <t xml:space="preserve">  Installing       : boost-random-1.66.0-10.el8.x86_64                                             20/193</t>
  </si>
  <si>
    <t xml:space="preserve">  Running scriptlet: boost-random-1.66.0-10.el8.x86_64                                             20/193</t>
  </si>
  <si>
    <t xml:space="preserve">  Installing       : boost-thread-1.66.0-10.el8.x86_64                                             21/193</t>
  </si>
  <si>
    <t xml:space="preserve">  Running scriptlet: boost-thread-1.66.0-10.el8.x86_64                                             21/193</t>
  </si>
  <si>
    <t xml:space="preserve">  Installing       : perl-Text-ParseWords-3.30-395.el8.noarch                                      22/193</t>
  </si>
  <si>
    <t xml:space="preserve">  Installing       : tzdata-java-2020a-1.el8.noarch                                                23/193</t>
  </si>
  <si>
    <t xml:space="preserve">  Installing       : libuv-1:1.38.0-2.el8.x86_64                                                   24/193</t>
  </si>
  <si>
    <t xml:space="preserve">  Installing       : libpq-12.4-1.el8_2.x86_64                                                     25/193</t>
  </si>
  <si>
    <t xml:space="preserve">  Installing       : libpmem-1.6.1-1.el8.x86_64                                                    26/193</t>
  </si>
  <si>
    <t xml:space="preserve">  Running scriptlet: libpmem-1.6.1-1.el8.x86_64                                                    26/193</t>
  </si>
  <si>
    <t xml:space="preserve">  Running scriptlet: httpd-filesystem-2.4.37-30.0.1.module+el8.3.0+7816+49791cfd.noarch            27/193</t>
  </si>
  <si>
    <t xml:space="preserve">  Installing       : httpd-filesystem-2.4.37-30.0.1.module+el8.3.0+7816+49791cfd.noarch            27/193</t>
  </si>
  <si>
    <t xml:space="preserve">  Installing       : git-core-2.27.0-1.el8.x86_64                                                  28/193</t>
  </si>
  <si>
    <t xml:space="preserve">  Installing       : drpm-0.4.1-3.el8.x86_64                                                       29/193</t>
  </si>
  <si>
    <t xml:space="preserve">  Installing       : boost-program-options-1.66.0-10.el8.x86_64                                    30/193</t>
  </si>
  <si>
    <t xml:space="preserve">  Running scriptlet: boost-program-options-1.66.0-10.el8.x86_64                                    30/193</t>
  </si>
  <si>
    <t xml:space="preserve">  Installing       : boost-iostreams-1.66.0-10.el8.x86_64                                          31/193</t>
  </si>
  <si>
    <t xml:space="preserve">  Running scriptlet: boost-iostreams-1.66.0-10.el8.x86_64                                          31/193</t>
  </si>
  <si>
    <t xml:space="preserve">  Installing       : boost-date-time-1.66.0-10.el8.x86_64                                          32/193</t>
  </si>
  <si>
    <t xml:space="preserve">  Running scriptlet: boost-date-time-1.66.0-10.el8.x86_64                                          32/193</t>
  </si>
  <si>
    <t xml:space="preserve">  Installing       : boost-atomic-1.66.0-10.el8.x86_64                                             33/193</t>
  </si>
  <si>
    <t xml:space="preserve">  Running scriptlet: boost-atomic-1.66.0-10.el8.x86_64                                             33/193</t>
  </si>
  <si>
    <t xml:space="preserve">  Installing       : rdma-core-29.0-3.el8.x86_64                                                   34/193</t>
  </si>
  <si>
    <t xml:space="preserve">  Running scriptlet: rdma-core-29.0-3.el8.x86_64                                                   34/193</t>
  </si>
  <si>
    <t xml:space="preserve">  Installing       : libibverbs-29.0-3.el8.x86_64                                                  35/193</t>
  </si>
  <si>
    <t xml:space="preserve">  Running scriptlet: libibverbs-29.0-3.el8.x86_64                                                  35/193</t>
  </si>
  <si>
    <t xml:space="preserve">  Installing       : lm_sensors-libs-3.4.0-21.20180522git70f7e08.el8.x86_64                        36/193</t>
  </si>
  <si>
    <t xml:space="preserve">  Running scriptlet: lm_sensors-libs-3.4.0-21.20180522git70f7e08.el8.x86_64                        36/193</t>
  </si>
  <si>
    <t xml:space="preserve">  Installing       : libxslt-1.1.32-5.0.1.el8.x86_64                                               37/193</t>
  </si>
  <si>
    <t xml:space="preserve">  Installing       : libicu-60.3-2.el8_1.x86_64                                                    38/193</t>
  </si>
  <si>
    <t xml:space="preserve">  Running scriptlet: libicu-60.3-2.el8_1.x86_64                                                    38/193</t>
  </si>
  <si>
    <t xml:space="preserve">  Installing       : boost-regex-1.66.0-10.el8.x86_64                                              39/193</t>
  </si>
  <si>
    <t xml:space="preserve">  Running scriptlet: boost-regex-1.66.0-10.el8.x86_64                                              39/193</t>
  </si>
  <si>
    <t xml:space="preserve">  Installing       : fontpackages-filesystem-1.44-22.el8.noarch                                    40/193</t>
  </si>
  <si>
    <t xml:space="preserve">  Installing       : daxctl-libs-67-2.el8.x86_64                                                   41/193</t>
  </si>
  <si>
    <t xml:space="preserve">  Running scriptlet: daxctl-libs-67-2.el8.x86_64                                                   41/193</t>
  </si>
  <si>
    <t xml:space="preserve">  Installing       : avahi-libs-0.7-19.el8.x86_64                                                  42/193</t>
  </si>
  <si>
    <t xml:space="preserve">  Installing       : cups-libs-1:2.2.6-38.el8.x86_64                                               43/193</t>
  </si>
  <si>
    <t xml:space="preserve">  Installing       : ndctl-libs-67-2.el8.x86_64                                                    44/193</t>
  </si>
  <si>
    <t xml:space="preserve">  Running scriptlet: ndctl-libs-67-2.el8.x86_64                                                    44/193</t>
  </si>
  <si>
    <t xml:space="preserve">  Installing       : libpmemblk-1.6.1-1.el8.x86_64                                                 45/193</t>
  </si>
  <si>
    <t xml:space="preserve">  Running scriptlet: libpmemblk-1.6.1-1.el8.x86_64                                                 45/193</t>
  </si>
  <si>
    <t xml:space="preserve">  Installing       : dejavu-fonts-common-2.35-6.el8.noarch                                         46/193</t>
  </si>
  <si>
    <t xml:space="preserve">  Installing       : dejavu-sans-mono-fonts-2.35-6.el8.noarch                                      47/193</t>
  </si>
  <si>
    <t xml:space="preserve">  Installing       : fontconfig-2.13.1-3.el8.x86_64                                                48/193</t>
  </si>
  <si>
    <t xml:space="preserve">  Running scriptlet: fontconfig-2.13.1-3.el8.x86_64                                                48/193</t>
  </si>
  <si>
    <t xml:space="preserve">  Installing       : librdmacm-29.0-3.el8.x86_64                                                   49/193</t>
  </si>
  <si>
    <t xml:space="preserve">  Running scriptlet: librdmacm-29.0-3.el8.x86_64                                                   49/193</t>
  </si>
  <si>
    <t xml:space="preserve">  Installing       : createrepo_c-libs-0.15.11-2.el8.x86_64                                        50/193</t>
  </si>
  <si>
    <t xml:space="preserve">  Installing       : git-core-doc-2.27.0-1.el8.noarch                                              51/193</t>
  </si>
  <si>
    <t xml:space="preserve">  Installing       : postgresql-12.1-2.module+el8.1.1+5522+70e4f29e.x86_64                         52/193</t>
  </si>
  <si>
    <t xml:space="preserve">  Installing       : corosynclib-3.0.3-4.el8.x86_64                                                53/193</t>
  </si>
  <si>
    <t xml:space="preserve">  Running scriptlet: corosynclib-3.0.3-4.el8.x86_64                                                53/193</t>
  </si>
  <si>
    <t xml:space="preserve">  Installing       : httpd-tools-2.4.37-30.0.1.module+el8.3.0+7816+49791cfd.x86_64                 54/193</t>
  </si>
  <si>
    <t xml:space="preserve">  Installing       : nss-softokn-freebl-3.53.1-11.el8_2.x86_64                                     55/193</t>
  </si>
  <si>
    <t xml:space="preserve">  Installing       : nss-softokn-3.53.1-11.el8_2.x86_64                                            56/193</t>
  </si>
  <si>
    <t xml:space="preserve">  Installing       : nss-3.53.1-11.el8_2.x86_64                                                    57/193</t>
  </si>
  <si>
    <t xml:space="preserve">  Installing       : nss-sysinit-3.53.1-11.el8_2.x86_64                                            58/193</t>
  </si>
  <si>
    <t xml:space="preserve">  Installing       : librados2-1:12.2.7-9.el8.x86_64                                               59/193</t>
  </si>
  <si>
    <t xml:space="preserve">  Running scriptlet: librados2-1:12.2.7-9.el8.x86_64                                               59/193</t>
  </si>
  <si>
    <t xml:space="preserve">  Installing       : librbd1-1:12.2.7-9.el8.x86_64                                                 60/193</t>
  </si>
  <si>
    <t xml:space="preserve">  Running scriptlet: librbd1-1:12.2.7-9.el8.x86_64                                                 60/193</t>
  </si>
  <si>
    <t xml:space="preserve">  Installing       : perl-Term-ANSIColor-4.06-396.el8.noarch                                       61/193</t>
  </si>
  <si>
    <t xml:space="preserve">  Installing       : perl-macros-4:5.26.3-416.el8.x86_64                                           62/193</t>
  </si>
  <si>
    <t xml:space="preserve">  Installing       : perl-Errno-1.28-416.el8.x86_64                                                63/193</t>
  </si>
  <si>
    <t xml:space="preserve">  Installing       : perl-Socket-4:2.027-3.el8.x86_64                                              64/193</t>
  </si>
  <si>
    <t xml:space="preserve">  Installing       : perl-Text-Tabs+Wrap-2013.0523-395.el8.noarch                                  65/193</t>
  </si>
  <si>
    <t xml:space="preserve">  Installing       : perl-Unicode-Normalize-1.25-396.el8.x86_64                                    66/193</t>
  </si>
  <si>
    <t xml:space="preserve">  Installing       : perl-File-Path-2.15-2.el8.noarch                                              67/193</t>
  </si>
  <si>
    <t xml:space="preserve">  Installing       : perl-IO-1.38-416.el8.x86_64                                                   68/193</t>
  </si>
  <si>
    <t xml:space="preserve">  Installing       : perl-PathTools-3.74-1.el8.x86_64                                              69/193</t>
  </si>
  <si>
    <t xml:space="preserve">  Installing       : perl-constant-1.33-396.el8.noarch                                             70/193</t>
  </si>
  <si>
    <t xml:space="preserve">  Installing       : perl-threads-1:2.21-2.el8.x86_64                                              71/193</t>
  </si>
  <si>
    <t xml:space="preserve">  Installing       : perl-threads-shared-1.58-2.el8.x86_64                                         72/193</t>
  </si>
  <si>
    <t xml:space="preserve">  Installing       : perl-interpreter-4:5.26.3-416.el8.x86_64                                      73/193</t>
  </si>
  <si>
    <t xml:space="preserve">  Installing       : perl-MIME-Base64-3.15-396.el8.x86_64                                          74/193</t>
  </si>
  <si>
    <t xml:space="preserve">  Installing       : perl-File-Temp-0.230.600-1.el8.noarch                                         75/193</t>
  </si>
  <si>
    <t xml:space="preserve">  Installing       : perl-IO-Socket-IP-0.39-5.el8.noarch                                           76/193</t>
  </si>
  <si>
    <t xml:space="preserve">  Installing       : perl-Time-Local-1:1.280-1.el8.noarch                                          77/193</t>
  </si>
  <si>
    <t xml:space="preserve">  Installing       : perl-Data-Dumper-2.167-399.el8.x86_64                                         78/193</t>
  </si>
  <si>
    <t xml:space="preserve">  Installing       : perl-Storable-1:3.11-3.el8.x86_64                                             79/193</t>
  </si>
  <si>
    <t xml:space="preserve">  Installing       : perl-Digest-1.17-395.el8.noarch                                               80/193</t>
  </si>
  <si>
    <t xml:space="preserve">  Installing       : perl-Digest-MD5-2.55-396.el8.x86_64                                           81/193</t>
  </si>
  <si>
    <t xml:space="preserve">  Installing       : perl-Net-SSLeay-1.88-1.module+el8.3.0+7674+5fd4be5f.x86_64                    82/193</t>
  </si>
  <si>
    <t xml:space="preserve">  Installing       : lm_sensors-3.4.0-21.20180522git70f7e08.el8.x86_64                             83/193</t>
  </si>
  <si>
    <t xml:space="preserve">  Running scriptlet: lm_sensors-3.4.0-21.20180522git70f7e08.el8.x86_64                             83/193</t>
  </si>
  <si>
    <t xml:space="preserve">  Installing       : perl-Pod-Escapes-1:1.07-395.el8.noarch                                        84/193</t>
  </si>
  <si>
    <t xml:space="preserve">  Installing       : perl-Sys-CPU-0.61-14.el8.x86_64                                               85/193</t>
  </si>
  <si>
    <t xml:space="preserve">  Installing       : perl-Sys-MemInfo-0.99-6.el8.x86_64                                            86/193</t>
  </si>
  <si>
    <t xml:space="preserve">  Installing       : perl-Term-Cap-1.17-395.el8.noarch                                             87/193</t>
  </si>
  <si>
    <t xml:space="preserve">  Installing       : perl-Error-1:0.17025-2.el8.noarch                                             88/193</t>
  </si>
  <si>
    <t xml:space="preserve">  Installing       : perl-TermReadKey-2.37-7.el8.x86_64                                            89/193</t>
  </si>
  <si>
    <t xml:space="preserve">  Installing       : perl-Mozilla-CA-20160104-7.module+el8.3.0+7692+542c56f9.noarch                90/193</t>
  </si>
  <si>
    <t xml:space="preserve">  Installing       : perl-Encode-4:2.97-3.el8.x86_64                                               91/193</t>
  </si>
  <si>
    <t xml:space="preserve">  Installing       : perl-Pod-Simple-1:3.35-395.el8.noarch                                         92/193</t>
  </si>
  <si>
    <t xml:space="preserve">  Installing       : perl-Getopt-Long-1:2.50-4.el8.noarch                                          93/193</t>
  </si>
  <si>
    <t xml:space="preserve">  Installing       : perl-podlators-4.11-1.el8.noarch                                              94/193</t>
  </si>
  <si>
    <t xml:space="preserve">  Installing       : perl-Pod-Usage-4:1.69-395.el8.noarch                                          95/193</t>
  </si>
  <si>
    <t xml:space="preserve">  Installing       : perl-Pod-Perldoc-3.28-396.el8.noarch                                          96/193</t>
  </si>
  <si>
    <t xml:space="preserve">  Installing       : perl-HTTP-Tiny-0.074-1.el8.noarch                                             97/193</t>
  </si>
  <si>
    <t xml:space="preserve">  Installing       : perl-IO-Socket-SSL-2.066-4.module+el8.3.0+7674+5fd4be5f.noarch                98/193</t>
  </si>
  <si>
    <t xml:space="preserve">  Installing       : perl-libnet-3.11-3.el8.noarch                                                 99/193</t>
  </si>
  <si>
    <t xml:space="preserve">  Installing       : perl-URI-1.73-3.el8.noarch                                                   100/193</t>
  </si>
  <si>
    <t xml:space="preserve">  Installing       : perl-Date-Manip-6.60-2.el8.noarch                                            101/193</t>
  </si>
  <si>
    <t xml:space="preserve">  Installing       : ttmkfdir-3.0.9-54.el8.x86_64                                                 102/193</t>
  </si>
  <si>
    <t xml:space="preserve">  Installing       : sscg-2.3.3-14.el8.x86_64                                                     103/193</t>
  </si>
  <si>
    <t xml:space="preserve">  Installing       : qrencode-libs-3.4.4-5.el8.x86_64                                             104/193</t>
  </si>
  <si>
    <t xml:space="preserve">  Installing       : pixman-0.38.4-1.el8.x86_64                                                   105/193</t>
  </si>
  <si>
    <t xml:space="preserve">  Installing       : pcp-selinux-5.1.1-3.0.1.el8.x86_64                                           106/193</t>
  </si>
  <si>
    <t xml:space="preserve">  Running scriptlet: pcp-selinux-5.1.1-3.0.1.el8.x86_64                                           106/193</t>
  </si>
  <si>
    <t xml:space="preserve">  Installing       : pcp-conf-5.1.1-3.0.1.el8.x86_64                                              107/193</t>
  </si>
  <si>
    <t xml:space="preserve">  Installing       : pcp-libs-5.1.1-3.0.1.el8.x86_64                                              108/193</t>
  </si>
  <si>
    <t xml:space="preserve">  Running scriptlet: pcp-5.1.1-3.0.1.el8.x86_64                                                   109/193</t>
  </si>
  <si>
    <t xml:space="preserve">  Installing       : pcp-5.1.1-3.0.1.el8.x86_64                                                   109/193</t>
  </si>
  <si>
    <t xml:space="preserve">  Installing       : pacemaker-schemas-2.0.4-6.el8.noarch                                         110/193</t>
  </si>
  <si>
    <t xml:space="preserve">  Running scriptlet: pacemaker-libs-2.0.4-6.el8.x86_64                                            111/193</t>
  </si>
  <si>
    <t xml:space="preserve">  Installing       : pacemaker-libs-2.0.4-6.el8.x86_64                                            111/193</t>
  </si>
  <si>
    <t xml:space="preserve">  Installing       : lua-5.3.4-11.el8.x86_64                                                      112/193</t>
  </si>
  <si>
    <t xml:space="preserve">  Installing       : copy-jdk-configs-3.7-4.el8.noarch                                            113/193</t>
  </si>
  <si>
    <t xml:space="preserve">  Installing       : java-1.8.0-openjdk-headless-1:1.8.0.265.b01-4.el8.x86_64                     114/193</t>
  </si>
  <si>
    <t xml:space="preserve">  Running scriptlet: java-1.8.0-openjdk-headless-1:1.8.0.265.b01-4.el8.x86_64                     114/193</t>
  </si>
  <si>
    <t xml:space="preserve">  Installing       : ongres-scram-1.0.0~beta.2-5.el8.noarch                                       115/193</t>
  </si>
  <si>
    <t xml:space="preserve">  Installing       : ongres-scram-client-1.0.0~beta.2-5.el8.noarch                                116/193</t>
  </si>
  <si>
    <t xml:space="preserve">  Installing       : libfontenc-1.1.3-8.el8.x86_64                                                117/193</t>
  </si>
  <si>
    <t xml:space="preserve">  Installing       : xorg-x11-font-utils-1:7.5-40.el8.x86_64                                      118/193</t>
  </si>
  <si>
    <t xml:space="preserve">  Installing       : xorg-x11-fonts-Type1-7.5-19.el8.noarch                                       119/193</t>
  </si>
  <si>
    <t xml:space="preserve">  Running scriptlet: xorg-x11-fonts-Type1-7.5-19.el8.noarch                                       119/193</t>
  </si>
  <si>
    <t xml:space="preserve">  Installing       : libdatrie-0.2.9-7.el8.x86_64                                                 120/193</t>
  </si>
  <si>
    <t xml:space="preserve">  Running scriptlet: libdatrie-0.2.9-7.el8.x86_64                                                 120/193</t>
  </si>
  <si>
    <t xml:space="preserve">  Installing       : libthai-0.1.27-2.el8.x86_64                                                  121/193</t>
  </si>
  <si>
    <t xml:space="preserve">  Running scriptlet: libthai-0.1.27-2.el8.x86_64                                                  121/193</t>
  </si>
  <si>
    <t xml:space="preserve">  Installing       : libXau-1.0.9-3.el8.x86_64                                                    122/193</t>
  </si>
  <si>
    <t xml:space="preserve">  Installing       : libxcb-1.13.1-1.el8.x86_64                                                   123/193</t>
  </si>
  <si>
    <t xml:space="preserve">  Installing       : libX11-common-1.6.8-3.el8.noarch                                             124/193</t>
  </si>
  <si>
    <t xml:space="preserve">  Installing       : libX11-1.6.8-3.el8.x86_64                                                    125/193</t>
  </si>
  <si>
    <t xml:space="preserve">  Installing       : libXext-1.3.4-1.el8.x86_64                                                   126/193</t>
  </si>
  <si>
    <t xml:space="preserve">  Installing       : libXrender-0.9.10-7.el8.x86_64                                               127/193</t>
  </si>
  <si>
    <t xml:space="preserve">  Installing       : cairo-1.15.12-3.el8.x86_64                                                   128/193</t>
  </si>
  <si>
    <t xml:space="preserve">  Installing       : libXi-1.7.10-1.el8.x86_64                                                    129/193</t>
  </si>
  <si>
    <t xml:space="preserve">  Installing       : libXtst-1.2.3-7.el8.x86_64                                                   130/193</t>
  </si>
  <si>
    <t xml:space="preserve">  Installing       : libXft-2.3.3-1.el8.x86_64                                                    131/193</t>
  </si>
  <si>
    <t xml:space="preserve">  Installing       : libXcomposite-0.4.4-14.el8.x86_64                                            132/193</t>
  </si>
  <si>
    <t xml:space="preserve">  Installing       : lcms2-2.9-2.el8.x86_64                                                       133/193</t>
  </si>
  <si>
    <t xml:space="preserve">  Running scriptlet: lcms2-2.9-2.el8.x86_64                                                       133/193</t>
  </si>
  <si>
    <t xml:space="preserve">  Installing       : ipmitool-1.8.18-17.el8.x86_64                                                134/193</t>
  </si>
  <si>
    <t xml:space="preserve">  Installing       : graphite2-1.3.10-10.el8.x86_64                                               135/193</t>
  </si>
  <si>
    <t xml:space="preserve">  Installing       : harfbuzz-1.7.5-3.el8.x86_64                                                  136/193</t>
  </si>
  <si>
    <t xml:space="preserve">  Running scriptlet: harfbuzz-1.7.5-3.el8.x86_64                                                  136/193</t>
  </si>
  <si>
    <t xml:space="preserve">  Installing       : giflib-5.1.4-3.el8.x86_64                                                    137/193</t>
  </si>
  <si>
    <t xml:space="preserve">  Installing       : fribidi-1.0.4-8.el8.x86_64                                                   138/193</t>
  </si>
  <si>
    <t xml:space="preserve">  Installing       : pango-1.42.4-6.el8.x86_64                                                    139/193</t>
  </si>
  <si>
    <t xml:space="preserve">  Running scriptlet: pango-1.42.4-6.el8.x86_64                                                    139/193</t>
  </si>
  <si>
    <t xml:space="preserve">  Installing       : rrdtool-1.7.0-16.el8.x86_64                                                  140/193</t>
  </si>
  <si>
    <t xml:space="preserve">  Running scriptlet: rrdtool-1.7.0-16.el8.x86_64                                                  140/193</t>
  </si>
  <si>
    <t xml:space="preserve">  Installing       : alsa-lib-1.2.3.2-1.el8.x86_64                                                141/193</t>
  </si>
  <si>
    <t xml:space="preserve">  Running scriptlet: alsa-lib-1.2.3.2-1.el8.x86_64                                                141/193</t>
  </si>
  <si>
    <t xml:space="preserve">  Installing       : java-11-openjdk-headless-1:11.0.8.10-6.el8.x86_64                            142/193</t>
  </si>
  <si>
    <t xml:space="preserve">  Running scriptlet: java-11-openjdk-headless-1:11.0.8.10-6.el8.x86_64                            142/193</t>
  </si>
  <si>
    <t xml:space="preserve">  Installing       : tcl-1:8.6.8-2.el8.x86_64                                                     143/193</t>
  </si>
  <si>
    <t xml:space="preserve">  Running scriptlet: tcl-1:8.6.8-2.el8.x86_64                                                     143/193</t>
  </si>
  <si>
    <t xml:space="preserve">  Installing       : python3-setuptools-39.2.0-6.el8.noarch                                       144/193</t>
  </si>
  <si>
    <t xml:space="preserve">  Installing       : python3-pip-9.0.3-18.el8.noarch                                              145/193</t>
  </si>
  <si>
    <t xml:space="preserve">  Installing       : python36-3.6.8-2.module+el8.3.0+7694+550a8252.x86_64                         146/193</t>
  </si>
  <si>
    <t xml:space="preserve">  Running scriptlet: python36-3.6.8-2.module+el8.3.0+7694+550a8252.x86_64                         146/193</t>
  </si>
  <si>
    <t xml:space="preserve">  Installing       : python3-pcp-5.1.1-3.0.1.el8.x86_64                                           147/193</t>
  </si>
  <si>
    <t xml:space="preserve">  Installing       : oracle-logos-httpd-80.5-1.0.6.el8.noarch                                     148/193</t>
  </si>
  <si>
    <t xml:space="preserve">  Installing       : mailx-12.5-29.el8.x86_64                                                     149/193</t>
  </si>
  <si>
    <t xml:space="preserve">  Installing       : mailcap-2.1.48-3.el8.noarch                                                  150/193</t>
  </si>
  <si>
    <t xml:space="preserve">  Installing       : mod_http2-1.15.7-2.module+el8.3.0+7816+49791cfd.x86_64                       151/193</t>
  </si>
  <si>
    <t xml:space="preserve">  Installing       : httpd-2.4.37-30.0.1.module+el8.3.0+7816+49791cfd.x86_64                      152/193</t>
  </si>
  <si>
    <t xml:space="preserve">  Running scriptlet: httpd-2.4.37-30.0.1.module+el8.3.0+7816+49791cfd.x86_64                      152/193</t>
  </si>
  <si>
    <t xml:space="preserve">  Installing       : libbpf-0.0.8-4.el8.x86_64                                                    153/193</t>
  </si>
  <si>
    <t xml:space="preserve">  Installing       : libbabeltrace-1.5.4-3.el8.x86_64                                             154/193</t>
  </si>
  <si>
    <t xml:space="preserve">  Running scriptlet: libbabeltrace-1.5.4-3.el8.x86_64                                             154/193</t>
  </si>
  <si>
    <t xml:space="preserve">  Installing       : emacs-filesystem-1:26.1-5.el8.noarch                                         155/193</t>
  </si>
  <si>
    <t xml:space="preserve">  Installing       : perl-Git-2.27.0-1.el8.noarch                                                 156/193</t>
  </si>
  <si>
    <t xml:space="preserve">  Installing       : git-2.27.0-1.el8.x86_64                                                      157/193</t>
  </si>
  <si>
    <t xml:space="preserve">  Installing       : OpenIPMI-libs-2.0.27-1.0.1.el8.x86_64                                        158/193</t>
  </si>
  <si>
    <t xml:space="preserve">  Installing       : OpenIPMI-2.0.27-1.0.1.el8.x86_64                                             159/193</t>
  </si>
  <si>
    <t xml:space="preserve">  Running scriptlet: OpenIPMI-2.0.27-1.0.1.el8.x86_64                                             159/193</t>
  </si>
  <si>
    <t xml:space="preserve">  Installing       : perf-4.18.0-240.el8.x86_64                                                   160/193</t>
  </si>
  <si>
    <t xml:space="preserve">  Installing       : mod_ssl-1:2.4.37-30.0.1.module+el8.3.0+7816+49791cfd.x86_64                  161/193</t>
  </si>
  <si>
    <t xml:space="preserve">  Installing       : logwatch-7.4.3-9.el8.noarch                                                  162/193</t>
  </si>
  <si>
    <t xml:space="preserve">  Installing       : pcp-system-tools-5.1.1-3.0.1.el8.x86_64                                      163/193</t>
  </si>
  <si>
    <t xml:space="preserve">  Installing       : expect-5.45.4-5.el8.x86_64                                                   164/193</t>
  </si>
  <si>
    <t xml:space="preserve">  Installing       : java-11-openjdk-1:11.0.8.10-6.el8.x86_64                                     165/193</t>
  </si>
  <si>
    <t xml:space="preserve">  Running scriptlet: java-11-openjdk-1:11.0.8.10-6.el8.x86_64                                     165/193</t>
  </si>
  <si>
    <t xml:space="preserve">  Installing       : lm_sensors-sensord-3.4.0-21.20180522git70f7e08.el8.x86_64                    166/193</t>
  </si>
  <si>
    <t xml:space="preserve">  Running scriptlet: lm_sensors-sensord-3.4.0-21.20180522git70f7e08.el8.x86_64                    166/193</t>
  </si>
  <si>
    <t xml:space="preserve">  Installing       : ipmievd-1.8.18-17.el8.x86_64                                                 167/193</t>
  </si>
  <si>
    <t xml:space="preserve">  Running scriptlet: ipmievd-1.8.18-17.el8.x86_64                                                 167/193</t>
  </si>
  <si>
    <t xml:space="preserve">  Installing       : postgresql-jdbc-42.2.3-3.el8_2.noarch                                        168/193</t>
  </si>
  <si>
    <t xml:space="preserve">  Installing       : pacemaker-cluster-libs-2.0.4-6.el8.x86_64                                    169/193</t>
  </si>
  <si>
    <t xml:space="preserve">  Installing       : qrencode-3.4.4-5.el8.x86_64                                                  170/193</t>
  </si>
  <si>
    <t xml:space="preserve">  Installing       : fio-3.19-3.el8.x86_64                                                        171/193</t>
  </si>
  <si>
    <t xml:space="preserve">  Running scriptlet: postgresql-server-12.1-2.module+el8.1.1+5522+70e4f29e.x86_64                 172/193</t>
  </si>
  <si>
    <t xml:space="preserve">  Installing       : postgresql-server-12.1-2.module+el8.1.1+5522+70e4f29e.x86_64                 172/193</t>
  </si>
  <si>
    <t xml:space="preserve">  Installing       : createrepo_c-0.15.11-2.el8.x86_64                                            173/193</t>
  </si>
  <si>
    <t xml:space="preserve">  Installing       : freeipmi-bmc-watchdog-1.6.1-1.el8.x86_64                                     174/193</t>
  </si>
  <si>
    <t xml:space="preserve">  Running scriptlet: freeipmi-bmc-watchdog-1.6.1-1.el8.x86_64                                     174/193</t>
  </si>
  <si>
    <t xml:space="preserve">  Installing       : freeipmi-ipmidetectd-1.6.1-1.el8.x86_64                                      175/193</t>
  </si>
  <si>
    <t xml:space="preserve">  Running scriptlet: freeipmi-ipmidetectd-1.6.1-1.el8.x86_64                                      175/193</t>
  </si>
  <si>
    <t xml:space="preserve">  Installing       : freeipmi-ipmiseld-1.6.1-1.el8.x86_64                                         176/193</t>
  </si>
  <si>
    <t xml:space="preserve">  Running scriptlet: freeipmi-ipmiseld-1.6.1-1.el8.x86_64                                         176/193</t>
  </si>
  <si>
    <t xml:space="preserve">  Installing       : iperf3-3.5-6.el8.x86_64                                                      177/193</t>
  </si>
  <si>
    <t xml:space="preserve">  Running scriptlet: iperf3-3.5-6.el8.x86_64                                                      177/193</t>
  </si>
  <si>
    <t xml:space="preserve">  Installing       : net-snmp-utils-1:5.8-17.el8.x86_64                                           178/193</t>
  </si>
  <si>
    <t xml:space="preserve">  Installing       : rsyslog-snmp-8.1911.0-6.el8.x86_64                                           179/193</t>
  </si>
  <si>
    <t xml:space="preserve">  Installing       : rsyslog-mmsnmptrapd-8.1911.0-6.el8.x86_64                                    180/193</t>
  </si>
  <si>
    <t xml:space="preserve">  Installing       : powertop-2.12-2.el8.x86_64                                                   181/193</t>
  </si>
  <si>
    <t xml:space="preserve">  Running scriptlet: powertop-2.12-2.el8.x86_64                                                   181/193</t>
  </si>
  <si>
    <t xml:space="preserve">  Installing       : ntpstat-0.5-2.el8.noarch                                                     182/193</t>
  </si>
  <si>
    <t xml:space="preserve">  Installing       : ltrace-0.7.91-28.el8.x86_64                                                  183/193</t>
  </si>
  <si>
    <t xml:space="preserve">  Installing       : lftp-4.8.4-2.el8.x86_64                                                      184/193</t>
  </si>
  <si>
    <t xml:space="preserve">  Running scriptlet: lftp-4.8.4-2.el8.x86_64                                                      184/193</t>
  </si>
  <si>
    <t xml:space="preserve">  Running scriptlet: dnsmasq-2.79-13.el8.x86_64                                                   185/193</t>
  </si>
  <si>
    <t xml:space="preserve">  Installing       : dnsmasq-2.79-13.el8.x86_64                                                   185/193</t>
  </si>
  <si>
    <t xml:space="preserve">  Installing       : diffstat-1.61-7.el8.x86_64                                                   186/193</t>
  </si>
  <si>
    <t xml:space="preserve">  Installing       : aide-0.16-14.el8.x86_64                                                      187/193</t>
  </si>
  <si>
    <t xml:space="preserve">  Installing       : watchdog-5.15-1.el8.x86_64                                                   188/193</t>
  </si>
  <si>
    <t xml:space="preserve">  Running scriptlet: watchdog-5.15-1.el8.x86_64                                                   188/193</t>
  </si>
  <si>
    <t xml:space="preserve">  Installing       : traceroute-3:2.1.0-6.el8.x86_64                                              189/193</t>
  </si>
  <si>
    <t xml:space="preserve">  Installing       : patch-2.7.6-11.el8.x86_64                                                    190/193</t>
  </si>
  <si>
    <t xml:space="preserve">  Installing       : lz4-1.8.3-2.el8.x86_64                                                       191/193</t>
  </si>
  <si>
    <t xml:space="preserve">  Installing       : iptraf-ng-1.1.4-18.el8.x86_64                                                192/193</t>
  </si>
  <si>
    <t xml:space="preserve">  Installing       : iotop-0.6-16.el8.noarch                                                      193/193</t>
  </si>
  <si>
    <t xml:space="preserve">  Running scriptlet: nss-3.53.1-11.el8_2.x86_64                                                   193/193</t>
  </si>
  <si>
    <t xml:space="preserve">  Running scriptlet: copy-jdk-configs-3.7-4.el8.noarch                                            193/193</t>
  </si>
  <si>
    <t xml:space="preserve">  Running scriptlet: httpd-2.4.37-30.0.1.module+el8.3.0+7816+49791cfd.x86_64                      193/193</t>
  </si>
  <si>
    <t xml:space="preserve">  Running scriptlet: java-11-openjdk-1:11.0.8.10-6.el8.x86_64                                     193/193</t>
  </si>
  <si>
    <t xml:space="preserve">  Running scriptlet: iotop-0.6-16.el8.noarch                                                      193/193</t>
  </si>
  <si>
    <t xml:space="preserve">  Running scriptlet: fontconfig-2.13.1-3.el8.x86_64                                               193/193</t>
  </si>
  <si>
    <t xml:space="preserve">  Verifying        : OpenIPMI-2.0.27-1.0.1.el8.x86_64                                               1/193</t>
  </si>
  <si>
    <t xml:space="preserve">  Verifying        : OpenIPMI-libs-2.0.27-1.0.1.el8.x86_64                                          2/193</t>
  </si>
  <si>
    <t xml:space="preserve">  Verifying        : avahi-libs-0.7-19.el8.x86_64                                                   3/193</t>
  </si>
  <si>
    <t xml:space="preserve">  Verifying        : cups-libs-1:2.2.6-38.el8.x86_64                                                4/193</t>
  </si>
  <si>
    <t xml:space="preserve">  Verifying        : daxctl-libs-67-2.el8.x86_64                                                    5/193</t>
  </si>
  <si>
    <t xml:space="preserve">  Verifying        : dejavu-fonts-common-2.35-6.el8.noarch                                          6/193</t>
  </si>
  <si>
    <t xml:space="preserve">  Verifying        : dejavu-sans-mono-fonts-2.35-6.el8.noarch                                       7/193</t>
  </si>
  <si>
    <t xml:space="preserve">  Verifying        : emacs-filesystem-1:26.1-5.el8.noarch                                           8/193</t>
  </si>
  <si>
    <t xml:space="preserve">  Verifying        : expect-5.45.4-5.el8.x86_64                                                     9/193</t>
  </si>
  <si>
    <t xml:space="preserve">  Verifying        : fontconfig-2.13.1-3.el8.x86_64                                                10/193</t>
  </si>
  <si>
    <t xml:space="preserve">  Verifying        : fontpackages-filesystem-1.44-22.el8.noarch                                    11/193</t>
  </si>
  <si>
    <t xml:space="preserve">  Verifying        : freeipmi-1.6.1-1.el8.x86_64                                                   12/193</t>
  </si>
  <si>
    <t xml:space="preserve">  Verifying        : freeipmi-bmc-watchdog-1.6.1-1.el8.x86_64                                      13/193</t>
  </si>
  <si>
    <t xml:space="preserve">  Verifying        : freeipmi-ipmidetectd-1.6.1-1.el8.x86_64                                       14/193</t>
  </si>
  <si>
    <t xml:space="preserve">  Verifying        : freeipmi-ipmiseld-1.6.1-1.el8.x86_64                                          15/193</t>
  </si>
  <si>
    <t xml:space="preserve">  Verifying        : iotop-0.6-16.el8.noarch                                                       16/193</t>
  </si>
  <si>
    <t xml:space="preserve">  Verifying        : iptraf-ng-1.1.4-18.el8.x86_64                                                 17/193</t>
  </si>
  <si>
    <t xml:space="preserve">  Verifying        : libbabeltrace-1.5.4-3.el8.x86_64                                              18/193</t>
  </si>
  <si>
    <t xml:space="preserve">  Verifying        : libbpf-0.0.8-4.el8.x86_64                                                     19/193</t>
  </si>
  <si>
    <t xml:space="preserve">  Verifying        : libibverbs-29.0-3.el8.x86_64                                                  20/193</t>
  </si>
  <si>
    <t xml:space="preserve">  Verifying        : libicu-60.3-2.el8_1.x86_64                                                    21/193</t>
  </si>
  <si>
    <t xml:space="preserve">  Verifying        : libqb-1.0.3-12.el8.x86_64                                                     22/193</t>
  </si>
  <si>
    <t xml:space="preserve">  Verifying        : librdmacm-29.0-3.el8.x86_64                                                   23/193</t>
  </si>
  <si>
    <t xml:space="preserve">  Verifying        : libxslt-1.1.32-5.0.1.el8.x86_64                                               24/193</t>
  </si>
  <si>
    <t xml:space="preserve">  Verifying        : lksctp-tools-1.0.18-3.el8.x86_64                                              25/193</t>
  </si>
  <si>
    <t xml:space="preserve">  Verifying        : lm_sensors-3.4.0-21.20180522git70f7e08.el8.x86_64                             26/193</t>
  </si>
  <si>
    <t xml:space="preserve">  Verifying        : lm_sensors-libs-3.4.0-21.20180522git70f7e08.el8.x86_64                        27/193</t>
  </si>
  <si>
    <t xml:space="preserve">  Verifying        : logwatch-7.4.3-9.el8.noarch                                                   28/193</t>
  </si>
  <si>
    <t xml:space="preserve">  Verifying        : lz4-1.8.3-2.el8.x86_64                                                        29/193</t>
  </si>
  <si>
    <t xml:space="preserve">  Verifying        : mailcap-2.1.48-3.el8.noarch                                                   30/193</t>
  </si>
  <si>
    <t xml:space="preserve">  Verifying        : mailx-12.5-29.el8.x86_64                                                      31/193</t>
  </si>
  <si>
    <t xml:space="preserve">  Verifying        : ndctl-libs-67-2.el8.x86_64                                                    32/193</t>
  </si>
  <si>
    <t xml:space="preserve">  Verifying        : net-snmp-libs-1:5.8-17.el8.x86_64                                             33/193</t>
  </si>
  <si>
    <t xml:space="preserve">  Verifying        : oracle-logos-httpd-80.5-1.0.6.el8.noarch                                      34/193</t>
  </si>
  <si>
    <t xml:space="preserve">  Verifying        : patch-2.7.6-11.el8.x86_64                                                     35/193</t>
  </si>
  <si>
    <t xml:space="preserve">  Verifying        : perf-4.18.0-240.el8.x86_64                                                    36/193</t>
  </si>
  <si>
    <t xml:space="preserve">  Verifying        : perl-Carp-1.42-396.el8.noarch                                                 37/193</t>
  </si>
  <si>
    <t xml:space="preserve">  Verifying        : perl-Data-Dumper-2.167-399.el8.x86_64                                         38/193</t>
  </si>
  <si>
    <t xml:space="preserve">  Verifying        : perl-Date-Manip-6.60-2.el8.noarch                                             39/193</t>
  </si>
  <si>
    <t xml:space="preserve">  Verifying        : perl-Encode-4:2.97-3.el8.x86_64                                               40/193</t>
  </si>
  <si>
    <t xml:space="preserve">  Verifying        : perl-Errno-1.28-416.el8.x86_64                                                41/193</t>
  </si>
  <si>
    <t xml:space="preserve">  Verifying        : perl-Exporter-5.72-396.el8.noarch                                             42/193</t>
  </si>
  <si>
    <t xml:space="preserve">  Verifying        : perl-File-Path-2.15-2.el8.noarch                                              43/193</t>
  </si>
  <si>
    <t xml:space="preserve">  Verifying        : perl-File-Temp-0.230.600-1.el8.noarch                                         44/193</t>
  </si>
  <si>
    <t xml:space="preserve">  Verifying        : perl-Getopt-Long-1:2.50-4.el8.noarch                                          45/193</t>
  </si>
  <si>
    <t xml:space="preserve">  Verifying        : perl-HTTP-Tiny-0.074-1.el8.noarch                                             46/193</t>
  </si>
  <si>
    <t xml:space="preserve">  Verifying        : perl-IO-1.38-416.el8.x86_64                                                   47/193</t>
  </si>
  <si>
    <t xml:space="preserve">  Verifying        : perl-MIME-Base64-3.15-396.el8.x86_64                                          48/193</t>
  </si>
  <si>
    <t xml:space="preserve">  Verifying        : perl-PathTools-3.74-1.el8.x86_64                                              49/193</t>
  </si>
  <si>
    <t xml:space="preserve">  Verifying        : perl-Pod-Escapes-1:1.07-395.el8.noarch                                        50/193</t>
  </si>
  <si>
    <t xml:space="preserve">  Verifying        : perl-Pod-Perldoc-3.28-396.el8.noarch                                          51/193</t>
  </si>
  <si>
    <t xml:space="preserve">  Verifying        : perl-Pod-Simple-1:3.35-395.el8.noarch                                         52/193</t>
  </si>
  <si>
    <t xml:space="preserve">  Verifying        : perl-Pod-Usage-4:1.69-395.el8.noarch                                          53/193</t>
  </si>
  <si>
    <t xml:space="preserve">  Verifying        : perl-Scalar-List-Utils-3:1.49-2.el8.x86_64                                    54/193</t>
  </si>
  <si>
    <t xml:space="preserve">  Verifying        : perl-Socket-4:2.027-3.el8.x86_64                                              55/193</t>
  </si>
  <si>
    <t xml:space="preserve">  Verifying        : perl-Storable-1:3.11-3.el8.x86_64                                             56/193</t>
  </si>
  <si>
    <t xml:space="preserve">  Verifying        : perl-Sys-CPU-0.61-14.el8.x86_64                                               57/193</t>
  </si>
  <si>
    <t xml:space="preserve">  Verifying        : perl-Sys-MemInfo-0.99-6.el8.x86_64                                            58/193</t>
  </si>
  <si>
    <t xml:space="preserve">  Verifying        : perl-Term-ANSIColor-4.06-396.el8.noarch                                       59/193</t>
  </si>
  <si>
    <t xml:space="preserve">  Verifying        : perl-Term-Cap-1.17-395.el8.noarch                                             60/193</t>
  </si>
  <si>
    <t xml:space="preserve">  Verifying        : perl-Text-ParseWords-3.30-395.el8.noarch                                      61/193</t>
  </si>
  <si>
    <t xml:space="preserve">  Verifying        : perl-Text-Tabs+Wrap-2013.0523-395.el8.noarch                                  62/193</t>
  </si>
  <si>
    <t xml:space="preserve">  Verifying        : perl-Time-Local-1:1.280-1.el8.noarch                                          63/193</t>
  </si>
  <si>
    <t xml:space="preserve">  Verifying        : perl-Unicode-Normalize-1.25-396.el8.x86_64                                    64/193</t>
  </si>
  <si>
    <t xml:space="preserve">  Verifying        : perl-constant-1.33-396.el8.noarch                                             65/193</t>
  </si>
  <si>
    <t xml:space="preserve">  Verifying        : perl-interpreter-4:5.26.3-416.el8.x86_64                                      66/193</t>
  </si>
  <si>
    <t xml:space="preserve">  Verifying        : perl-libs-4:5.26.3-416.el8.x86_64                                             67/193</t>
  </si>
  <si>
    <t xml:space="preserve">  Verifying        : perl-macros-4:5.26.3-416.el8.x86_64                                           68/193</t>
  </si>
  <si>
    <t xml:space="preserve">  Verifying        : perl-parent-1:0.237-1.el8.noarch                                              69/193</t>
  </si>
  <si>
    <t xml:space="preserve">  Verifying        : perl-podlators-4.11-1.el8.noarch                                              70/193</t>
  </si>
  <si>
    <t xml:space="preserve">  Verifying        : perl-threads-1:2.21-2.el8.x86_64                                              71/193</t>
  </si>
  <si>
    <t xml:space="preserve">  Verifying        : perl-threads-shared-1.58-2.el8.x86_64                                         72/193</t>
  </si>
  <si>
    <t xml:space="preserve">  Verifying        : python3-setuptools-39.2.0-6.el8.noarch                                        73/193</t>
  </si>
  <si>
    <t xml:space="preserve">  Verifying        : rdma-core-29.0-3.el8.x86_64                                                   74/193</t>
  </si>
  <si>
    <t xml:space="preserve">  Verifying        : tcl-1:8.6.8-2.el8.x86_64                                                      75/193</t>
  </si>
  <si>
    <t xml:space="preserve">  Verifying        : traceroute-3:2.1.0-6.el8.x86_64                                               76/193</t>
  </si>
  <si>
    <t xml:space="preserve">  Verifying        : watchdog-5.15-1.el8.x86_64                                                    77/193</t>
  </si>
  <si>
    <t xml:space="preserve">  Verifying        : aide-0.16-14.el8.x86_64                                                       78/193</t>
  </si>
  <si>
    <t xml:space="preserve">  Verifying        : alsa-lib-1.2.3.2-1.el8.x86_64                                                 79/193</t>
  </si>
  <si>
    <t xml:space="preserve">  Verifying        : apr-1.6.3-11.el8.x86_64                                                       80/193</t>
  </si>
  <si>
    <t xml:space="preserve">  Verifying        : apr-util-1.6.1-6.el8.x86_64                                                   81/193</t>
  </si>
  <si>
    <t xml:space="preserve">  Verifying        : apr-util-bdb-1.6.1-6.el8.x86_64                                               82/193</t>
  </si>
  <si>
    <t xml:space="preserve">  Verifying        : apr-util-openssl-1.6.1-6.el8.x86_64                                           83/193</t>
  </si>
  <si>
    <t xml:space="preserve">  Verifying        : boost-atomic-1.66.0-10.el8.x86_64                                             84/193</t>
  </si>
  <si>
    <t xml:space="preserve">  Verifying        : boost-chrono-1.66.0-10.el8.x86_64                                             85/193</t>
  </si>
  <si>
    <t xml:space="preserve">  Verifying        : boost-date-time-1.66.0-10.el8.x86_64                                          86/193</t>
  </si>
  <si>
    <t xml:space="preserve">  Verifying        : boost-iostreams-1.66.0-10.el8.x86_64                                          87/193</t>
  </si>
  <si>
    <t xml:space="preserve">  Verifying        : boost-program-options-1.66.0-10.el8.x86_64                                    88/193</t>
  </si>
  <si>
    <t xml:space="preserve">  Verifying        : boost-random-1.66.0-10.el8.x86_64                                             89/193</t>
  </si>
  <si>
    <t xml:space="preserve">  Verifying        : boost-regex-1.66.0-10.el8.x86_64                                              90/193</t>
  </si>
  <si>
    <t xml:space="preserve">  Verifying        : boost-system-1.66.0-10.el8.x86_64                                             91/193</t>
  </si>
  <si>
    <t xml:space="preserve">  Verifying        : boost-thread-1.66.0-10.el8.x86_64                                             92/193</t>
  </si>
  <si>
    <t xml:space="preserve">  Verifying        : cairo-1.15.12-3.el8.x86_64                                                    93/193</t>
  </si>
  <si>
    <t xml:space="preserve">  Verifying        : copy-jdk-configs-3.7-4.el8.noarch                                             94/193</t>
  </si>
  <si>
    <t xml:space="preserve">  Verifying        : corosynclib-3.0.3-4.el8.x86_64                                                95/193</t>
  </si>
  <si>
    <t xml:space="preserve">  Verifying        : createrepo_c-0.15.11-2.el8.x86_64                                             96/193</t>
  </si>
  <si>
    <t xml:space="preserve">  Verifying        : createrepo_c-libs-0.15.11-2.el8.x86_64                                        97/193</t>
  </si>
  <si>
    <t xml:space="preserve">  Verifying        : diffstat-1.61-7.el8.x86_64                                                    98/193</t>
  </si>
  <si>
    <t xml:space="preserve">  Verifying        : dnsmasq-2.79-13.el8.x86_64                                                    99/193</t>
  </si>
  <si>
    <t xml:space="preserve">  Verifying        : drpm-0.4.1-3.el8.x86_64                                                      100/193</t>
  </si>
  <si>
    <t xml:space="preserve">  Verifying        : fio-3.19-3.el8.x86_64                                                        101/193</t>
  </si>
  <si>
    <t xml:space="preserve">  Verifying        : fribidi-1.0.4-8.el8.x86_64                                                   102/193</t>
  </si>
  <si>
    <t xml:space="preserve">  Verifying        : giflib-5.1.4-3.el8.x86_64                                                    103/193</t>
  </si>
  <si>
    <t xml:space="preserve">  Verifying        : git-2.27.0-1.el8.x86_64                                                      104/193</t>
  </si>
  <si>
    <t xml:space="preserve">  Verifying        : git-core-2.27.0-1.el8.x86_64                                                 105/193</t>
  </si>
  <si>
    <t xml:space="preserve">  Verifying        : git-core-doc-2.27.0-1.el8.noarch                                             106/193</t>
  </si>
  <si>
    <t xml:space="preserve">  Verifying        : graphite2-1.3.10-10.el8.x86_64                                               107/193</t>
  </si>
  <si>
    <t xml:space="preserve">  Verifying        : harfbuzz-1.7.5-3.el8.x86_64                                                  108/193</t>
  </si>
  <si>
    <t xml:space="preserve">  Verifying        : httpd-2.4.37-30.0.1.module+el8.3.0+7816+49791cfd.x86_64                      109/193</t>
  </si>
  <si>
    <t xml:space="preserve">  Verifying        : httpd-filesystem-2.4.37-30.0.1.module+el8.3.0+7816+49791cfd.noarch           110/193</t>
  </si>
  <si>
    <t xml:space="preserve">  Verifying        : httpd-tools-2.4.37-30.0.1.module+el8.3.0+7816+49791cfd.x86_64                111/193</t>
  </si>
  <si>
    <t xml:space="preserve">  Verifying        : iperf3-3.5-6.el8.x86_64                                                      112/193</t>
  </si>
  <si>
    <t xml:space="preserve">  Verifying        : ipmievd-1.8.18-17.el8.x86_64                                                 113/193</t>
  </si>
  <si>
    <t xml:space="preserve">  Verifying        : ipmitool-1.8.18-17.el8.x86_64                                                114/193</t>
  </si>
  <si>
    <t xml:space="preserve">  Verifying        : java-1.8.0-openjdk-headless-1:1.8.0.265.b01-4.el8.x86_64                     115/193</t>
  </si>
  <si>
    <t xml:space="preserve">  Verifying        : java-11-openjdk-1:11.0.8.10-6.el8.x86_64                                     116/193</t>
  </si>
  <si>
    <t xml:space="preserve">  Verifying        : java-11-openjdk-headless-1:11.0.8.10-6.el8.x86_64                            117/193</t>
  </si>
  <si>
    <t xml:space="preserve">  Verifying        : javapackages-filesystem-5.3.0-1.module+el8+5136+7ff78f74.noarch              118/193</t>
  </si>
  <si>
    <t xml:space="preserve">  Verifying        : lcms2-2.9-2.el8.x86_64                                                       119/193</t>
  </si>
  <si>
    <t xml:space="preserve">  Verifying        : lftp-4.8.4-2.el8.x86_64                                                      120/193</t>
  </si>
  <si>
    <t xml:space="preserve">  Verifying        : libX11-1.6.8-3.el8.x86_64                                                    121/193</t>
  </si>
  <si>
    <t xml:space="preserve">  Verifying        : libX11-common-1.6.8-3.el8.noarch                                             122/193</t>
  </si>
  <si>
    <t xml:space="preserve">  Verifying        : libXau-1.0.9-3.el8.x86_64                                                    123/193</t>
  </si>
  <si>
    <t xml:space="preserve">  Verifying        : libXcomposite-0.4.4-14.el8.x86_64                                            124/193</t>
  </si>
  <si>
    <t xml:space="preserve">  Verifying        : libXext-1.3.4-1.el8.x86_64                                                   125/193</t>
  </si>
  <si>
    <t xml:space="preserve">  Verifying        : libXft-2.3.3-1.el8.x86_64                                                    126/193</t>
  </si>
  <si>
    <t xml:space="preserve">  Verifying        : libXi-1.7.10-1.el8.x86_64                                                    127/193</t>
  </si>
  <si>
    <t xml:space="preserve">  Verifying        : libXrender-0.9.10-7.el8.x86_64                                               128/193</t>
  </si>
  <si>
    <t xml:space="preserve">  Verifying        : libXtst-1.2.3-7.el8.x86_64                                                   129/193</t>
  </si>
  <si>
    <t xml:space="preserve">  Verifying        : libdatrie-0.2.9-7.el8.x86_64                                                 130/193</t>
  </si>
  <si>
    <t xml:space="preserve">  Verifying        : libfontenc-1.1.3-8.el8.x86_64                                                131/193</t>
  </si>
  <si>
    <t xml:space="preserve">  Verifying        : libjpeg-turbo-1.5.3-10.el8.x86_64                                            132/193</t>
  </si>
  <si>
    <t xml:space="preserve">  Verifying        : libpmem-1.6.1-1.el8.x86_64                                                   133/193</t>
  </si>
  <si>
    <t xml:space="preserve">  Verifying        : libpmemblk-1.6.1-1.el8.x86_64                                                134/193</t>
  </si>
  <si>
    <t xml:space="preserve">  Verifying        : libpq-12.4-1.el8_2.x86_64                                                    135/193</t>
  </si>
  <si>
    <t xml:space="preserve">  Verifying        : librados2-1:12.2.7-9.el8.x86_64                                              136/193</t>
  </si>
  <si>
    <t xml:space="preserve">  Verifying        : librbd1-1:12.2.7-9.el8.x86_64                                                137/193</t>
  </si>
  <si>
    <t xml:space="preserve">  Verifying        : libthai-0.1.27-2.el8.x86_64                                                  138/193</t>
  </si>
  <si>
    <t xml:space="preserve">  Verifying        : libuv-1:1.38.0-2.el8.x86_64                                                  139/193</t>
  </si>
  <si>
    <t xml:space="preserve">  Verifying        : libxcb-1.13.1-1.el8.x86_64                                                   140/193</t>
  </si>
  <si>
    <t xml:space="preserve">  Verifying        : lm_sensors-sensord-3.4.0-21.20180522git70f7e08.el8.x86_64                    141/193</t>
  </si>
  <si>
    <t xml:space="preserve">  Verifying        : ltrace-0.7.91-28.el8.x86_64                                                  142/193</t>
  </si>
  <si>
    <t xml:space="preserve">  Verifying        : lua-5.3.4-11.el8.x86_64                                                      143/193</t>
  </si>
  <si>
    <t xml:space="preserve">  Verifying        : mod_http2-1.15.7-2.module+el8.3.0+7816+49791cfd.x86_64                       144/193</t>
  </si>
  <si>
    <t xml:space="preserve">  Verifying        : mod_ssl-1:2.4.37-30.0.1.module+el8.3.0+7816+49791cfd.x86_64                  145/193</t>
  </si>
  <si>
    <t xml:space="preserve">  Verifying        : net-snmp-utils-1:5.8-17.el8.x86_64                                           146/193</t>
  </si>
  <si>
    <t xml:space="preserve">  Verifying        : nspr-4.25.0-2.el8_2.x86_64                                                   147/193</t>
  </si>
  <si>
    <t xml:space="preserve">  Verifying        : nss-3.53.1-11.el8_2.x86_64                                                   148/193</t>
  </si>
  <si>
    <t xml:space="preserve">  Verifying        : nss-softokn-3.53.1-11.el8_2.x86_64                                           149/193</t>
  </si>
  <si>
    <t xml:space="preserve">  Verifying        : nss-softokn-freebl-3.53.1-11.el8_2.x86_64                                    150/193</t>
  </si>
  <si>
    <t xml:space="preserve">  Verifying        : nss-sysinit-3.53.1-11.el8_2.x86_64                                           151/193</t>
  </si>
  <si>
    <t xml:space="preserve">  Verifying        : nss-util-3.53.1-11.el8_2.x86_64                                              152/193</t>
  </si>
  <si>
    <t xml:space="preserve">  Verifying        : ntpstat-0.5-2.el8.noarch                                                     153/193</t>
  </si>
  <si>
    <t xml:space="preserve">  Verifying        : ongres-scram-1.0.0~beta.2-5.el8.noarch                                       154/193</t>
  </si>
  <si>
    <t xml:space="preserve">  Verifying        : ongres-scram-client-1.0.0~beta.2-5.el8.noarch                                155/193</t>
  </si>
  <si>
    <t xml:space="preserve">  Verifying        : pacemaker-cluster-libs-2.0.4-6.el8.x86_64                                    156/193</t>
  </si>
  <si>
    <t xml:space="preserve">  Verifying        : pacemaker-libs-2.0.4-6.el8.x86_64                                            157/193</t>
  </si>
  <si>
    <t xml:space="preserve">  Verifying        : pacemaker-schemas-2.0.4-6.el8.noarch                                         158/193</t>
  </si>
  <si>
    <t xml:space="preserve">  Verifying        : pango-1.42.4-6.el8.x86_64                                                    159/193</t>
  </si>
  <si>
    <t xml:space="preserve">  Verifying        : pcp-5.1.1-3.0.1.el8.x86_64                                                   160/193</t>
  </si>
  <si>
    <t xml:space="preserve">  Verifying        : pcp-conf-5.1.1-3.0.1.el8.x86_64                                              161/193</t>
  </si>
  <si>
    <t xml:space="preserve">  Verifying        : pcp-libs-5.1.1-3.0.1.el8.x86_64                                              162/193</t>
  </si>
  <si>
    <t xml:space="preserve">  Verifying        : pcp-selinux-5.1.1-3.0.1.el8.x86_64                                           163/193</t>
  </si>
  <si>
    <t xml:space="preserve">  Verifying        : pcp-system-tools-5.1.1-3.0.1.el8.x86_64                                      164/193</t>
  </si>
  <si>
    <t xml:space="preserve">  Verifying        : perl-Digest-1.17-395.el8.noarch                                              165/193</t>
  </si>
  <si>
    <t xml:space="preserve">  Verifying        : perl-Digest-MD5-2.55-396.el8.x86_64                                          166/193</t>
  </si>
  <si>
    <t xml:space="preserve">  Verifying        : perl-Error-1:0.17025-2.el8.noarch                                            167/193</t>
  </si>
  <si>
    <t xml:space="preserve">  Verifying        : perl-Git-2.27.0-1.el8.noarch                                                 168/193</t>
  </si>
  <si>
    <t xml:space="preserve">  Verifying        : perl-IO-Socket-IP-0.39-5.el8.noarch                                          169/193</t>
  </si>
  <si>
    <t xml:space="preserve">  Verifying        : perl-IO-Socket-SSL-2.066-4.module+el8.3.0+7674+5fd4be5f.noarch               170/193</t>
  </si>
  <si>
    <t xml:space="preserve">  Verifying        : perl-Mozilla-CA-20160104-7.module+el8.3.0+7692+542c56f9.noarch               171/193</t>
  </si>
  <si>
    <t xml:space="preserve">  Verifying        : perl-Net-SSLeay-1.88-1.module+el8.3.0+7674+5fd4be5f.x86_64                   172/193</t>
  </si>
  <si>
    <t xml:space="preserve">  Verifying        : perl-TermReadKey-2.37-7.el8.x86_64                                           173/193</t>
  </si>
  <si>
    <t xml:space="preserve">  Verifying        : perl-URI-1.73-3.el8.noarch                                                   174/193</t>
  </si>
  <si>
    <t xml:space="preserve">  Verifying        : perl-libnet-3.11-3.el8.noarch                                                175/193</t>
  </si>
  <si>
    <t xml:space="preserve">  Verifying        : pixman-0.38.4-1.el8.x86_64                                                   176/193</t>
  </si>
  <si>
    <t xml:space="preserve">  Verifying        : postgresql-12.1-2.module+el8.1.1+5522+70e4f29e.x86_64                        177/193</t>
  </si>
  <si>
    <t xml:space="preserve">  Verifying        : postgresql-jdbc-42.2.3-3.el8_2.noarch                                        178/193</t>
  </si>
  <si>
    <t xml:space="preserve">  Verifying        : postgresql-server-12.1-2.module+el8.1.1+5522+70e4f29e.x86_64                 179/193</t>
  </si>
  <si>
    <t xml:space="preserve">  Verifying        : powertop-2.12-2.el8.x86_64                                                   180/193</t>
  </si>
  <si>
    <t xml:space="preserve">  Verifying        : python3-pcp-5.1.1-3.0.1.el8.x86_64                                           181/193</t>
  </si>
  <si>
    <t xml:space="preserve">  Verifying        : python3-pip-9.0.3-18.el8.noarch                                              182/193</t>
  </si>
  <si>
    <t xml:space="preserve">  Verifying        : python36-3.6.8-2.module+el8.3.0+7694+550a8252.x86_64                         183/193</t>
  </si>
  <si>
    <t xml:space="preserve">  Verifying        : qrencode-3.4.4-5.el8.x86_64                                                  184/193</t>
  </si>
  <si>
    <t xml:space="preserve">  Verifying        : qrencode-libs-3.4.4-5.el8.x86_64                                             185/193</t>
  </si>
  <si>
    <t xml:space="preserve">  Verifying        : rrdtool-1.7.0-16.el8.x86_64                                                  186/193</t>
  </si>
  <si>
    <t xml:space="preserve">  Verifying        : rsyslog-mmsnmptrapd-8.1911.0-6.el8.x86_64                                    187/193</t>
  </si>
  <si>
    <t xml:space="preserve">  Verifying        : rsyslog-snmp-8.1911.0-6.el8.x86_64                                           188/193</t>
  </si>
  <si>
    <t xml:space="preserve">  Verifying        : sscg-2.3.3-14.el8.x86_64                                                     189/193</t>
  </si>
  <si>
    <t xml:space="preserve">  Verifying        : ttmkfdir-3.0.9-54.el8.x86_64                                                 190/193</t>
  </si>
  <si>
    <t xml:space="preserve">  Verifying        : tzdata-java-2020a-1.el8.noarch                                               191/193</t>
  </si>
  <si>
    <t xml:space="preserve">  Verifying        : xorg-x11-font-utils-1:7.5-40.el8.x86_64                                      192/193</t>
  </si>
  <si>
    <t xml:space="preserve">  Verifying        : xorg-x11-fonts-Type1-7.5-19.el8.noarch                                       193/193</t>
  </si>
  <si>
    <t>libnssckbi.so.x86_64    auto    /usr/lib64/pkcs11/p11-kit-trust.so</t>
  </si>
  <si>
    <t>python                  auto    /usr/libexec/no-python</t>
  </si>
  <si>
    <t>ifup                    auto    /etc/sysconfig/network-scripts/ifup</t>
  </si>
  <si>
    <t>java                    auto    /usr/lib/jvm/java-1.8.0-openjdk-1.8.0.265.b01-4.el8.x86_64/jre/bin/java</t>
  </si>
  <si>
    <t>jre_openjdk             auto    /usr/lib/jvm/java-1.8.0-openjdk-1.8.0.265.b01-4.el8.x86_64/jre</t>
  </si>
  <si>
    <t>jre_1.8.0               auto    /usr/lib/jvm/java-1.8.0-openjdk-1.8.0.265.b01-4.el8.x86_64/jre</t>
  </si>
  <si>
    <t>jre_1.8.0_openjdk       auto    /usr/lib/jvm/jre-1.8.0-openjdk-1.8.0.265.b01-4.el8.x86_64</t>
  </si>
  <si>
    <t>jre_11                  auto    /usr/lib/jvm/java-11-openjdk-11.0.8.10-6.el8.x86_64</t>
  </si>
  <si>
    <t>jre_11_openjdk          auto    /usr/lib/jvm/jre-11-openjdk-11.0.8.10-6.el8.x86_64</t>
  </si>
  <si>
    <t>python3                 auto    /usr/bin/python3.6</t>
  </si>
  <si>
    <t># 元の端末に戻る</t>
    <rPh sb="2" eb="3">
      <t>モト</t>
    </rPh>
    <rPh sb="4" eb="6">
      <t>タンマツ</t>
    </rPh>
    <rPh sb="7" eb="8">
      <t>モド</t>
    </rPh>
    <phoneticPr fontId="1"/>
  </si>
  <si>
    <t>Oracle Linux Local                                                        134 MB/s | 178 kB     00:00</t>
  </si>
  <si>
    <t># sudo cp /etc/default/useradd{,_$(date "+%Y%m%d_%H%M%S")~}</t>
    <phoneticPr fontId="1"/>
  </si>
  <si>
    <t># sudo cp /etc/pam.d/su{,_$(date "+%Y%m%d_%H%M%S")~}</t>
    <phoneticPr fontId="1"/>
  </si>
  <si>
    <t>diff /etc{~,}/pam.d/su</t>
    <phoneticPr fontId="1"/>
  </si>
  <si>
    <t># sudo cp /etc/login.defs{,_$(date "+%Y%m%d_%H%M%S")~}</t>
    <phoneticPr fontId="1"/>
  </si>
  <si>
    <t># sudo cp /etc/pam.d/login{,_$(date "+%Y%m%d_%H%M%S")~}</t>
    <phoneticPr fontId="1"/>
  </si>
  <si>
    <t>diff /etc{~,}/pam.d/login</t>
    <phoneticPr fontId="1"/>
  </si>
  <si>
    <t># sudo cp /etc/pam.d/password-auth{,_$(date "+%Y%m%d_%H%M%S")~}</t>
    <phoneticPr fontId="1"/>
  </si>
  <si>
    <t>diff /etc{~,}/pam.d/password-auth</t>
    <phoneticPr fontId="1"/>
  </si>
  <si>
    <t>i_peer=$i_PEER_BOND1_IP; [ "$i_DGW_DEV" = "bond1" ] &amp;&amp; i_peer=$i_PEER_BOND0_IP</t>
    <phoneticPr fontId="1"/>
  </si>
  <si>
    <t># sudo cp /etc/ssh/sshd_config{,_$(date "+%Y%m%d_%H%M%S")~}</t>
    <phoneticPr fontId="1"/>
  </si>
  <si>
    <t>curl -O http://yum.oracle.com/repo/OracleLinux/OL8/developer/EPEL/x86_64/getPackage/python3-pathspec-0.6.0-1.el8.noarch.rpm</t>
  </si>
  <si>
    <t>curl -O http://yum.oracle.com/repo/OracleLinux/OL8/developer/EPEL/x86_64/getPackage/yamllint-1.26.0-1.el8.noarch.rpm</t>
  </si>
  <si>
    <t>sudo mv -f rpms/*.rpm /backup/yum/</t>
    <phoneticPr fontId="1"/>
  </si>
  <si>
    <t xml:space="preserve"> vim-ansible \</t>
    <phoneticPr fontId="1"/>
  </si>
  <si>
    <t xml:space="preserve"> yamllint</t>
    <phoneticPr fontId="1"/>
  </si>
  <si>
    <t>default via 10.28.88.5</t>
    <phoneticPr fontId="1"/>
  </si>
  <si>
    <t xml:space="preserve">firewall: </t>
    <phoneticPr fontId="1"/>
  </si>
  <si>
    <t>on</t>
    <phoneticPr fontId="1"/>
  </si>
  <si>
    <t>※ 「on」または「off」を想定</t>
    <rPh sb="15" eb="17">
      <t>ソウテイ</t>
    </rPh>
    <phoneticPr fontId="1"/>
  </si>
  <si>
    <t xml:space="preserve">admin MFA: </t>
    <phoneticPr fontId="1"/>
  </si>
  <si>
    <t xml:space="preserve">user MFA: </t>
    <phoneticPr fontId="1"/>
  </si>
  <si>
    <t>※ 「A」「B」「C」「D」「E」「F」のどれかをを想定</t>
    <rPh sb="26" eb="28">
      <t>ソウテイ</t>
    </rPh>
    <phoneticPr fontId="1"/>
  </si>
  <si>
    <t>198.51.100.101</t>
    <phoneticPr fontId="1"/>
  </si>
  <si>
    <t>198.51.100.102</t>
    <phoneticPr fontId="1"/>
  </si>
  <si>
    <t>IPADDR=$i_DIR_IP</t>
    <phoneticPr fontId="1"/>
  </si>
  <si>
    <t>※ TypeD,E,Fでは「198.51.100.201」推奨、「/24」推奨</t>
    <rPh sb="29" eb="31">
      <t>スイショウ</t>
    </rPh>
    <rPh sb="37" eb="39">
      <t>スイショウ</t>
    </rPh>
    <phoneticPr fontId="1"/>
  </si>
  <si>
    <t>※ TypeA,B,Cでは利用しない。問題がなければ固定、「/24」推奨</t>
    <rPh sb="13" eb="15">
      <t>リヨウ</t>
    </rPh>
    <rPh sb="19" eb="21">
      <t>モンダイ</t>
    </rPh>
    <rPh sb="26" eb="28">
      <t>コテイ</t>
    </rPh>
    <rPh sb="34" eb="36">
      <t>スイショウ</t>
    </rPh>
    <phoneticPr fontId="1"/>
  </si>
  <si>
    <t>※ TypeD,E,Fでは「198.51.100.202」推奨、「/24」推奨</t>
    <rPh sb="29" eb="31">
      <t>スイショウ</t>
    </rPh>
    <rPh sb="37" eb="39">
      <t>スイショウ</t>
    </rPh>
    <phoneticPr fontId="1"/>
  </si>
  <si>
    <t>&lt; /dev/urandom tr -dc '?!#$%;,./&lt;&gt;A-Z-a-z-0-9 ' | head -c${1:-100} | sed -e 's/^ *//' -e 's/ *$//' | tee /root/.pp;echo</t>
    <phoneticPr fontId="1"/>
  </si>
  <si>
    <t># root パスワード生成（何度か実行して、適切な１つを選ぶ。大文字、小文字、数字、記号が全種類含まれていること）</t>
    <rPh sb="23" eb="25">
      <t>テキセツ</t>
    </rPh>
    <rPh sb="32" eb="35">
      <t>オオモジ</t>
    </rPh>
    <rPh sb="36" eb="39">
      <t>コモジ</t>
    </rPh>
    <rPh sb="40" eb="42">
      <t>スウジ</t>
    </rPh>
    <rPh sb="43" eb="45">
      <t>キゴウ</t>
    </rPh>
    <rPh sb="46" eb="47">
      <t>ゼン</t>
    </rPh>
    <rPh sb="47" eb="49">
      <t>シュルイ</t>
    </rPh>
    <rPh sb="49" eb="50">
      <t>フク</t>
    </rPh>
    <phoneticPr fontId="1"/>
  </si>
  <si>
    <t>※ この3ファイルは紛失しても、構築手順に沿って実行すれば再作成可能（作成日履歴などに多少の違いはあるが、機能的には全く同じものが作成できる）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8">
      <t>サクセイビ</t>
    </rPh>
    <rPh sb="38" eb="40">
      <t>リレキ</t>
    </rPh>
    <rPh sb="43" eb="45">
      <t>タショウ</t>
    </rPh>
    <rPh sb="46" eb="47">
      <t>チガ</t>
    </rPh>
    <rPh sb="53" eb="56">
      <t>キノウテキ</t>
    </rPh>
    <rPh sb="58" eb="59">
      <t>マッタ</t>
    </rPh>
    <rPh sb="60" eb="61">
      <t>オナ</t>
    </rPh>
    <rPh sb="65" eb="67">
      <t>サクセイ</t>
    </rPh>
    <phoneticPr fontId="1"/>
  </si>
  <si>
    <t>sudo sort /etc/shadow</t>
    <phoneticPr fontId="1"/>
  </si>
  <si>
    <t>cat &lt;&lt; 'EOF' | sudo tee /etc/yum.repos.d/oraclelinux-developer-ol8.repo</t>
  </si>
  <si>
    <t>[ol8_developer]</t>
  </si>
  <si>
    <t>name=Oracle Linux 8 Development Packages ($basearch)</t>
  </si>
  <si>
    <t>cat &lt;&lt; 'EOF' | sudo tee /etc/yum.repos.d/oracle-epel-ol8.repo</t>
  </si>
  <si>
    <t>[ol8_developer_EPEL]</t>
  </si>
  <si>
    <t>name=Oracle Linux $releasever EPEL Packages for Development ($basearch)</t>
  </si>
  <si>
    <t>chkconfig --list</t>
  </si>
  <si>
    <t>Note: This output shows SysV services only and does not include native</t>
  </si>
  <si>
    <t xml:space="preserve">      systemd services. SysV configuration data might be overridden by native</t>
  </si>
  <si>
    <t xml:space="preserve">      systemd configuration.</t>
  </si>
  <si>
    <t xml:space="preserve">      If you want to list systemd services use 'systemctl list-unit-files'.</t>
  </si>
  <si>
    <t xml:space="preserve">      To see services enabled on particular target use</t>
  </si>
  <si>
    <t xml:space="preserve">      'systemctl list-dependencies [target]'.</t>
  </si>
  <si>
    <t>network         0:off   1:off   2:on    3:on    4:on    5:on    6:off</t>
  </si>
  <si>
    <t>sudo alternatives --set python /usr/bin/python3</t>
  </si>
  <si>
    <t>curl -O http://yum.oracle.com/repo/OracleLinux/OL8/developer/EPEL/x86_64/getPackage/stress-1.0.4-24.el8.x86_64.rpm</t>
  </si>
  <si>
    <t>curl -O http://yum.oracle.com/repo/OracleLinux/OL8/developer/EPEL/x86_64/getPackage/libbsd-0.9.1-4.el8.x86_64.rpm</t>
  </si>
  <si>
    <t>curl -O http://yum.oracle.com/repo/OracleLinux/OL8/developer/EPEL/x86_64/getPackage/stress-ng-0.12.04-1.el8.x86_64.rpm</t>
  </si>
  <si>
    <t>curl -O http://yum.oracle.com/repo/OracleLinux/OL8/developer/EPEL/x86_64/getPackage/screen-4.6.2-10.el8.x86_64.rpm</t>
  </si>
  <si>
    <t>curl -O http://yum.oracle.com/repo/OracleLinux/OL8/developer/EPEL/x86_64/getPackage/swatch-3.2.3-28.el8.1.noarch.rpm</t>
  </si>
  <si>
    <t>curl -O http://yum.oracle.com/repo/OracleLinux/OL8/developer/EPEL/x86_64/getPackage/munin-2.0.66-1.el8.noarch.rpm</t>
  </si>
  <si>
    <t>curl -O http://yum.oracle.com/repo/OracleLinux/OL8/developer/EPEL/x86_64/getPackage/munin-apache-2.0.66-1.el8.noarch.rpm</t>
  </si>
  <si>
    <t>curl -O http://yum.oracle.com/repo/OracleLinux/OL8/developer/EPEL/x86_64/getPackage/munin-cgi-2.0.66-1.el8.noarch.rpm</t>
  </si>
  <si>
    <t>curl -O http://yum.oracle.com/repo/OracleLinux/OL8/developer/EPEL/x86_64/getPackage/munin-common-2.0.66-1.el8.noarch.rpm</t>
  </si>
  <si>
    <t>curl -O http://yum.oracle.com/repo/OracleLinux/OL8/developer/EPEL/x86_64/getPackage/munin-node-2.0.66-1.el8.noarch.rpm</t>
  </si>
  <si>
    <t>curl -O http://yum.oracle.com/repo/OracleLinux/OL8/developer/EPEL/x86_64/getPackage/perl-Cache-Cache-1.08-15.el8.noarch.rpm</t>
  </si>
  <si>
    <t>curl -O http://yum.oracle.com/repo/OracleLinux/OL8/developer/EPEL/x86_64/getPackage/perl-CGI-Fast-2.15-3.el8.noarch.rpm</t>
  </si>
  <si>
    <t>curl -O http://yum.oracle.com/repo/OracleLinux/OL8/developer/EPEL/x86_64/getPackage/perl-Crypt-DES-2.07-19.1.el8.x86_64.rpm</t>
  </si>
  <si>
    <t>curl -O http://yum.oracle.com/repo/OracleLinux/OL8/developer/EPEL/x86_64/getPackage/perl-Email-Date-Format-1.005-11.el8.noarch.rpm</t>
  </si>
  <si>
    <t>curl -O http://yum.oracle.com/repo/OracleLinux/OL8/developer/EPEL/x86_64/getPackage/perl-HTML-Template-2.97-10.el8.noarch.rpm</t>
  </si>
  <si>
    <t>curl -O http://yum.oracle.com/repo/OracleLinux/OL8/developer/EPEL/x86_64/getPackage/perl-IPC-ShareLite-0.17-30.el8.x86_64.rpm</t>
  </si>
  <si>
    <t>curl -O http://yum.oracle.com/repo/OracleLinux/OL8/developer/EPEL/x86_64/getPackage/perl-Log-Dispatch-2.68-1.el8.noarch.rpm</t>
  </si>
  <si>
    <t>curl -O http://yum.oracle.com/repo/OracleLinux/OL8/developer/EPEL/x86_64/getPackage/perl-Log-Dispatch-FileRotate-1.36-1.el8.noarch.rpm</t>
  </si>
  <si>
    <t>curl -O http://yum.oracle.com/repo/OracleLinux/OL8/developer/EPEL/x86_64/getPackage/perl-Log-Log4perl-1.50-1.el8.noarch.rpm</t>
  </si>
  <si>
    <t>curl -O http://yum.oracle.com/repo/OracleLinux/OL8/developer/EPEL/x86_64/getPackage/perl-Mail-Sendmail-0.80-4.el8.noarch.rpm</t>
  </si>
  <si>
    <t>curl -O http://yum.oracle.com/repo/OracleLinux/OL8/developer/EPEL/x86_64/getPackage/perl-MIME-Lite-3.030-16.el8.noarch.rpm</t>
  </si>
  <si>
    <t>curl -O http://yum.oracle.com/repo/OracleLinux/OL8/developer/EPEL/x86_64/getPackage/perl-Net-CIDR-0.20-1.el8.noarch.rpm</t>
  </si>
  <si>
    <t>curl -O http://yum.oracle.com/repo/OracleLinux/OL8/developer/EPEL/x86_64/getPackage/perl-Net-SNMP-6.0.1-25.el8.1.noarch.rpm</t>
  </si>
  <si>
    <t>curl -O http://yum.oracle.com/repo/OracleLinux/OL8/codeready/builder/x86_64/getPackage/perl-B-Hooks-EndOfScope-0.21-6.el8.noarch.rpm</t>
  </si>
  <si>
    <t>curl -O http://yum.oracle.com/repo/OracleLinux/OL8/codeready/builder/x86_64/getPackage/perl-Class-Data-Inheritable-0.08-27.el8.noarch.rpm</t>
  </si>
  <si>
    <t>curl -O http://yum.oracle.com/repo/OracleLinux/OL8/codeready/builder/x86_64/getPackage/perl-Class-Method-Modifiers-2.12-8.el8.noarch.rpm</t>
  </si>
  <si>
    <t>curl -O http://yum.oracle.com/repo/OracleLinux/OL8/codeready/builder/x86_64/getPackage/perl-Class-Singleton-1.5-9.el8.noarch.rpm</t>
  </si>
  <si>
    <t>curl -O http://yum.oracle.com/repo/OracleLinux/OL8/codeready/builder/x86_64/getPackage/perl-Date-ISO8601-0.005-2.el8.noarch.rpm</t>
  </si>
  <si>
    <t>curl -O http://yum.oracle.com/repo/OracleLinux/OL8/codeready/builder/x86_64/getPackage/perl-DateTime-1.50-1.el8.x86_64.rpm</t>
  </si>
  <si>
    <t>curl -O http://yum.oracle.com/repo/OracleLinux/OL8/codeready/builder/x86_64/getPackage/perl-DateTime-Locale-1.17-2.el8.noarch.rpm</t>
  </si>
  <si>
    <t>curl -O http://yum.oracle.com/repo/OracleLinux/OL8/codeready/builder/x86_64/getPackage/perl-DateTime-TimeZone-2.19-1.el8.noarch.rpm</t>
  </si>
  <si>
    <t>curl -O http://yum.oracle.com/repo/OracleLinux/OL8/codeready/builder/x86_64/getPackage/perl-DateTime-TimeZone-SystemV-0.010-3.el8.noarch.rpm</t>
  </si>
  <si>
    <t>curl -O http://yum.oracle.com/repo/OracleLinux/OL8/codeready/builder/x86_64/getPackage/perl-DateTime-TimeZone-Tzfile-0.011-3.el8.noarch.rpm</t>
  </si>
  <si>
    <t>curl -O http://yum.oracle.com/repo/OracleLinux/OL8/codeready/builder/x86_64/getPackage/perl-Devel-CallChecker-0.008-3.el8.x86_64.rpm</t>
  </si>
  <si>
    <t>curl -O http://yum.oracle.com/repo/OracleLinux/OL8/codeready/builder/x86_64/getPackage/perl-Devel-Caller-2.06-15.el8.x86_64.rpm</t>
  </si>
  <si>
    <t>curl -O http://yum.oracle.com/repo/OracleLinux/OL8/codeready/builder/x86_64/getPackage/perl-Devel-GlobalDestruction-0.14-5.el8.noarch.rpm</t>
  </si>
  <si>
    <t>curl -O http://yum.oracle.com/repo/OracleLinux/OL8/codeready/builder/x86_64/getPackage/perl-Devel-LexAlias-0.05-16.el8.x86_64.rpm</t>
  </si>
  <si>
    <t>curl -O http://yum.oracle.com/repo/OracleLinux/OL8/codeready/builder/x86_64/getPackage/perl-Devel-StackTrace-2.03-2.el8.noarch.rpm</t>
  </si>
  <si>
    <t>curl -O http://yum.oracle.com/repo/OracleLinux/OL8/codeready/builder/x86_64/getPackage/perl-Digest-SHA1-2.13-23.el8.x86_64.rpm</t>
  </si>
  <si>
    <t>curl -O http://yum.oracle.com/repo/OracleLinux/OL8/codeready/builder/x86_64/getPackage/perl-Dist-CheckConflicts-0.11-11.el8.noarch.rpm</t>
  </si>
  <si>
    <t>curl -O http://yum.oracle.com/repo/OracleLinux/OL8/codeready/builder/x86_64/getPackage/perl-DynaLoader-Functions-0.003-2.el8.noarch.rpm</t>
  </si>
  <si>
    <t>curl -O http://yum.oracle.com/repo/OracleLinux/OL8/codeready/builder/x86_64/getPackage/perl-Eval-Closure-0.14-5.el8.noarch.rpm</t>
  </si>
  <si>
    <t>curl -O http://yum.oracle.com/repo/OracleLinux/OL8/codeready/builder/x86_64/getPackage/perl-Exception-Class-1.44-2.el8.noarch.rpm</t>
  </si>
  <si>
    <t>curl -O http://yum.oracle.com/repo/OracleLinux/OL8/codeready/builder/x86_64/getPackage/perl-File-Copy-Recursive-0.40-3.el8.noarch.rpm</t>
  </si>
  <si>
    <t>curl -O http://yum.oracle.com/repo/OracleLinux/OL8/codeready/builder/x86_64/getPackage/perl-MIME-Types-2.17-3.el8.noarch.rpm</t>
  </si>
  <si>
    <t>curl -O http://yum.oracle.com/repo/OracleLinux/OL8/codeready/builder/x86_64/getPackage/perl-Module-Implementation-0.09-15.el8.noarch.rpm</t>
  </si>
  <si>
    <t>curl -O http://yum.oracle.com/repo/OracleLinux/OL8/codeready/builder/x86_64/getPackage/perl-namespace-autoclean-0.28-10.el8.noarch.rpm</t>
  </si>
  <si>
    <t>curl -O http://yum.oracle.com/repo/OracleLinux/OL8/codeready/builder/x86_64/getPackage/perl-namespace-clean-0.27-7.el8.noarch.rpm</t>
  </si>
  <si>
    <t>curl -O http://yum.oracle.com/repo/OracleLinux/OL8/codeready/builder/x86_64/getPackage/perl-Package-Stash-0.37-9.el8.noarch.rpm</t>
  </si>
  <si>
    <t>curl -O http://yum.oracle.com/repo/OracleLinux/OL8/codeready/builder/x86_64/getPackage/perl-Package-Stash-XS-0.28-17.el8.x86_64.rpm</t>
  </si>
  <si>
    <t>curl -O http://yum.oracle.com/repo/OracleLinux/OL8/codeready/builder/x86_64/getPackage/perl-PadWalker-2.3-2.el8.x86_64.rpm</t>
  </si>
  <si>
    <t>curl -O http://yum.oracle.com/repo/OracleLinux/OL8/codeready/builder/x86_64/getPackage/perl-Params-Classify-0.015-2.el8.x86_64.rpm</t>
  </si>
  <si>
    <t>curl -O http://yum.oracle.com/repo/OracleLinux/OL8/codeready/builder/x86_64/getPackage/perl-Params-Validate-1.29-5.el8.x86_64.rpm</t>
  </si>
  <si>
    <t>curl -O http://yum.oracle.com/repo/OracleLinux/OL8/codeready/builder/x86_64/getPackage/perl-Params-ValidationCompiler-0.27-1.el8.noarch.rpm</t>
  </si>
  <si>
    <t>curl -O http://yum.oracle.com/repo/OracleLinux/OL8/codeready/builder/x86_64/getPackage/perl-Ref-Util-0.203-4.el8.noarch.rpm</t>
  </si>
  <si>
    <t>curl -O http://yum.oracle.com/repo/OracleLinux/OL8/codeready/builder/x86_64/getPackage/perl-Ref-Util-XS-0.117-2.el8.x86_64.rpm</t>
  </si>
  <si>
    <t>curl -O http://yum.oracle.com/repo/OracleLinux/OL8/codeready/builder/x86_64/getPackage/perl-Role-Tiny-2.000006-2.el8.noarch.rpm</t>
  </si>
  <si>
    <t>curl -O http://yum.oracle.com/repo/OracleLinux/OL8/codeready/builder/x86_64/getPackage/perl-Specio-0.42-2.el8.noarch.rpm</t>
  </si>
  <si>
    <t>curl -O http://yum.oracle.com/repo/OracleLinux/OL8/codeready/builder/x86_64/getPackage/perl-Sub-Exporter-Progressive-0.001013-5.el8.noarch.rpm</t>
  </si>
  <si>
    <t>curl -O http://yum.oracle.com/repo/OracleLinux/OL8/codeready/builder/x86_64/getPackage/perl-Sub-Identify-0.14-6.el8.x86_64.rpm</t>
  </si>
  <si>
    <t>curl -O http://yum.oracle.com/repo/OracleLinux/OL8/codeready/builder/x86_64/getPackage/perl-Taint-Runtime-0.03-32.el8.x86_64.rpm</t>
  </si>
  <si>
    <t>curl -O http://yum.oracle.com/repo/OracleLinux/OL8/codeready/builder/x86_64/getPackage/perltidy-20180220-1.el8.noarch.rpm</t>
  </si>
  <si>
    <t>curl -O http://yum.oracle.com/repo/OracleLinux/OL8/codeready/builder/x86_64/getPackage/perl-Variable-Magic-0.62-3.el8.x86_64.rpm</t>
  </si>
  <si>
    <t>file *.rpm | grep -v 'RPM v3.0 bin'</t>
  </si>
  <si>
    <t>※ 出力があれば、おそらくそのファイルは壊れている。</t>
    <rPh sb="2" eb="4">
      <t>シュツリョク</t>
    </rPh>
    <rPh sb="20" eb="21">
      <t>コワ</t>
    </rPh>
    <phoneticPr fontId="1"/>
  </si>
  <si>
    <t>tar czf rpms.tgz rpms</t>
    <phoneticPr fontId="1"/>
  </si>
  <si>
    <t>sudo tar xzf rpms.tgz</t>
    <phoneticPr fontId="1"/>
  </si>
  <si>
    <t xml:space="preserve"> stress \</t>
    <phoneticPr fontId="1"/>
  </si>
  <si>
    <t xml:space="preserve"> stress-ng \</t>
    <phoneticPr fontId="1"/>
  </si>
  <si>
    <t xml:space="preserve"> screen \</t>
    <phoneticPr fontId="1"/>
  </si>
  <si>
    <t xml:space="preserve"> swatch \</t>
    <phoneticPr fontId="1"/>
  </si>
  <si>
    <t>sudo dnf -y install \</t>
    <phoneticPr fontId="1"/>
  </si>
  <si>
    <t xml:space="preserve"> munin \</t>
    <phoneticPr fontId="1"/>
  </si>
  <si>
    <t xml:space="preserve"> munin-cgi \</t>
    <phoneticPr fontId="1"/>
  </si>
  <si>
    <t>baseurl=https://yum$ociregion.oracle.com/repo/OracleLinux/OL8/developer/$basearch/</t>
    <phoneticPr fontId="1"/>
  </si>
  <si>
    <t>baseurl=https://yum$ociregion.oracle.com/repo/OracleLinux/OL8/developer/EPEL/$basearch/</t>
    <phoneticPr fontId="1"/>
  </si>
  <si>
    <t>curl -O http://yum.oracle.com/repo/OracleLinux/OL8/developer/EPEL/x86_64/getPackage/nmon-16m-1.el8.x86_64.rpm</t>
    <phoneticPr fontId="1"/>
  </si>
  <si>
    <t>curl -O http://yum.oracle.com/repo/OracleLinux/OL8/developer/EPEL/x86_64/getPackage/pg_top-4.0.0-1.el8.x86_64.rpm</t>
    <phoneticPr fontId="1"/>
  </si>
  <si>
    <t>tar xzf pg-rex12-3.0-1.tar.gz</t>
    <phoneticPr fontId="1"/>
  </si>
  <si>
    <t>Directory walk done - 98 packages</t>
  </si>
  <si>
    <t xml:space="preserve"> nmon \</t>
    <phoneticPr fontId="1"/>
  </si>
  <si>
    <t xml:space="preserve"> pg_top \</t>
    <phoneticPr fontId="1"/>
  </si>
  <si>
    <t>Last metadata expiration check: 0:04:37 ago on Sun 11 Apr 2021 03:59:57 PM JST.</t>
  </si>
  <si>
    <t xml:space="preserve"> munin                          noarch 2.0.66-1.el8                              o8-local           174 k</t>
  </si>
  <si>
    <t xml:space="preserve"> munin-cgi                      noarch 2.0.66-1.el8                              o8-local            34 k</t>
  </si>
  <si>
    <t xml:space="preserve"> nmon                           x86_64 16m-1.el8                                 o8-local            80 k</t>
  </si>
  <si>
    <t xml:space="preserve"> pg_top                         x86_64 4.0.0-1.el8                               o8-local            55 k</t>
  </si>
  <si>
    <t xml:space="preserve"> screen                         x86_64 4.6.2-10.el8                              o8-local           582 k</t>
  </si>
  <si>
    <t xml:space="preserve"> stress                         x86_64 1.0.4-24.el8                              o8-local            40 k</t>
  </si>
  <si>
    <t xml:space="preserve"> stress-ng                      x86_64 0.12.04-1.el8                             o8-local           1.7 M</t>
  </si>
  <si>
    <t xml:space="preserve"> swatch                         noarch 3.2.3-28.el8.1                            o8-local            54 k</t>
  </si>
  <si>
    <t xml:space="preserve"> yamllint                       noarch 1.26.0-1.el8                              o8-local            82 k</t>
  </si>
  <si>
    <t xml:space="preserve"> Judy                           x86_64 1.0.5-18.module+el8.1.0+5402+691bd77e     o8-media-AppStream 131 k</t>
  </si>
  <si>
    <t xml:space="preserve"> conntrack-tools                x86_64 1.4.4-10.el8                              o8-media-BaseOS    205 k</t>
  </si>
  <si>
    <t xml:space="preserve"> firewalld-filesystem           noarch 0.8.2-2.0.1.el8                           o8-media-BaseOS     76 k</t>
  </si>
  <si>
    <t xml:space="preserve"> libatomic                      x86_64 8.3.1-5.1.0.1.el8                         o8-media-BaseOS     29 k</t>
  </si>
  <si>
    <t xml:space="preserve"> libbsd                         x86_64 0.9.1-4.el8                               o8-local           107 k</t>
  </si>
  <si>
    <t xml:space="preserve"> libnetfilter_conntrack         x86_64 1.0.6-5.el8                               o8-media-BaseOS     65 k</t>
  </si>
  <si>
    <t xml:space="preserve"> libnetfilter_cthelper          x86_64 1.0.0-15.el8                              o8-media-BaseOS     24 k</t>
  </si>
  <si>
    <t xml:space="preserve"> libnetfilter_cttimeout         x86_64 1.0.0-11.el8                              o8-media-BaseOS     24 k</t>
  </si>
  <si>
    <t xml:space="preserve"> libnetfilter_queue             x86_64 1.0.4-3.el8                               o8-media-BaseOS     31 k</t>
  </si>
  <si>
    <t xml:space="preserve"> libnfnetlink                   x86_64 1.0.1-13.el8                              o8-media-BaseOS     33 k</t>
  </si>
  <si>
    <t xml:space="preserve"> mod_fcgid                      x86_64 2.3.9-16.el8                              o8-media-AppStream  86 k</t>
  </si>
  <si>
    <t xml:space="preserve"> munin-apache                   noarch 2.0.66-1.el8                              o8-local            33 k</t>
  </si>
  <si>
    <t xml:space="preserve"> munin-common                   noarch 2.0.66-1.el8                              o8-local           111 k</t>
  </si>
  <si>
    <t xml:space="preserve"> munin-node                     noarch 2.0.66-1.el8                              o8-local           474 k</t>
  </si>
  <si>
    <t xml:space="preserve"> nginx-filesystem               noarch 1:1.14.1-9.0.1.module+el8.0.0+5347+9282027e</t>
  </si>
  <si>
    <t xml:space="preserve">                                                                                 o8-media-AppStream  25 k</t>
  </si>
  <si>
    <t xml:space="preserve"> perl-Authen-SASL               noarch 2.16-13.el8                               o8-media-AppStream  57 k</t>
  </si>
  <si>
    <t xml:space="preserve"> perl-B-Hooks-EndOfScope        noarch 0.21-6.el8                                o8-local            42 k</t>
  </si>
  <si>
    <t xml:space="preserve"> perl-Bit-Vector                x86_64 7.4-11.el8                                o8-media-AppStream 171 k</t>
  </si>
  <si>
    <t xml:space="preserve"> perl-CGI                       noarch 4.38-2.el8                                o8-media-AppStream 208 k</t>
  </si>
  <si>
    <t xml:space="preserve"> perl-CGI-Fast                  noarch 2.15-3.el8                                o8-local            21 k</t>
  </si>
  <si>
    <t xml:space="preserve"> perl-Cache-Cache               noarch 1.08-15.el8                               o8-local            86 k</t>
  </si>
  <si>
    <t xml:space="preserve"> perl-Carp-Clan                 noarch 6.06-6.el8                                o8-media-AppStream  32 k</t>
  </si>
  <si>
    <t xml:space="preserve"> perl-Class-Data-Inheritable    noarch 0.08-27.el8                               o8-local            17 k</t>
  </si>
  <si>
    <t xml:space="preserve"> perl-Class-Inspector           noarch 1.32-2.el8                                o8-media-AppStream  37 k</t>
  </si>
  <si>
    <t xml:space="preserve"> perl-Class-Method-Modifiers    noarch 2.12-8.el8                                o8-local            49 k</t>
  </si>
  <si>
    <t xml:space="preserve"> perl-Class-Singleton           noarch 1.5-9.el8                                 o8-local            23 k</t>
  </si>
  <si>
    <t xml:space="preserve"> perl-Compress-Raw-Bzip2        x86_64 2.081-1.el8                               o8-media-BaseOS     40 k</t>
  </si>
  <si>
    <t xml:space="preserve"> perl-Compress-Raw-Zlib         x86_64 2.081-1.el8                               o8-media-BaseOS     68 k</t>
  </si>
  <si>
    <t xml:space="preserve"> perl-Convert-ASN1              noarch 0.27-17.el8                               o8-media-AppStream  60 k</t>
  </si>
  <si>
    <t xml:space="preserve"> perl-Crypt-DES                 x86_64 2.07-19.1.el8                             o8-local            27 k</t>
  </si>
  <si>
    <t xml:space="preserve"> perl-DBD-Pg                    x86_64 3.7.4-4.module+el8.3.0+7675+2476f418      o8-media-AppStream 215 k</t>
  </si>
  <si>
    <t xml:space="preserve"> perl-DBI                       x86_64 1.641-3.module+el8.3.0+7665+79fef143      o8-media-AppStream 740 k</t>
  </si>
  <si>
    <t xml:space="preserve"> perl-Data-Dump                 noarch 1.23-7.module+el8.3.0+7692+542c56f9       o8-media-AppStream  37 k</t>
  </si>
  <si>
    <t xml:space="preserve"> perl-Data-OptList              noarch 0.110-6.el8                               o8-media-AppStream  31 k</t>
  </si>
  <si>
    <t xml:space="preserve"> perl-Date-Calc                 noarch 6.4-9.el8                                 o8-media-AppStream 212 k</t>
  </si>
  <si>
    <t xml:space="preserve"> perl-Date-ISO8601              noarch 0.005-2.el8                               o8-local            23 k</t>
  </si>
  <si>
    <t xml:space="preserve"> perl-DateTime                  x86_64 2:1.50-1.el8                              o8-local           147 k</t>
  </si>
  <si>
    <t xml:space="preserve"> perl-DateTime-Locale           noarch 1.17-2.el8                                o8-local           2.5 M</t>
  </si>
  <si>
    <t xml:space="preserve"> perl-DateTime-TimeZone         noarch 2.19-1.el8                                o8-local           419 k</t>
  </si>
  <si>
    <t xml:space="preserve"> perl-DateTime-TimeZone-SystemV noarch 0.010-3.el8                               o8-local            27 k</t>
  </si>
  <si>
    <t xml:space="preserve"> perl-DateTime-TimeZone-Tzfile  noarch 0.011-3.el8                               o8-local            23 k</t>
  </si>
  <si>
    <t xml:space="preserve"> perl-Devel-CallChecker         x86_64 0.008-3.el8                               o8-local            26 k</t>
  </si>
  <si>
    <t xml:space="preserve"> perl-Devel-Caller              x86_64 2.06-15.el8                               o8-local            23 k</t>
  </si>
  <si>
    <t xml:space="preserve"> perl-Devel-GlobalDestruction   noarch 0.14-5.el8                                o8-local            24 k</t>
  </si>
  <si>
    <t xml:space="preserve"> perl-Devel-LexAlias            x86_64 0.05-16.el8                               o8-local            20 k</t>
  </si>
  <si>
    <t xml:space="preserve"> perl-Devel-StackTrace          noarch 1:2.03-2.el8                              o8-local            35 k</t>
  </si>
  <si>
    <t xml:space="preserve"> perl-Digest-HMAC               noarch 1.03-17.module+el8.3.0+7692+542c56f9      o8-media-AppStream  20 k</t>
  </si>
  <si>
    <t xml:space="preserve"> perl-Digest-SHA                x86_64 1:6.02-1.el8                              o8-media-AppStream  66 k</t>
  </si>
  <si>
    <t xml:space="preserve"> perl-Digest-SHA1               x86_64 2.13-23.el8                               o8-local            57 k</t>
  </si>
  <si>
    <t xml:space="preserve"> perl-Dist-CheckConflicts       noarch 0.11-11.el8                               o8-local            27 k</t>
  </si>
  <si>
    <t xml:space="preserve"> perl-DynaLoader-Functions      noarch 0.003-2.el8                               o8-local            21 k</t>
  </si>
  <si>
    <t xml:space="preserve"> perl-Email-Date-Format         noarch 1.005-11.el8                              o8-local            22 k</t>
  </si>
  <si>
    <t xml:space="preserve"> perl-Encode-Locale             noarch 1.05-10.module+el8.3.0+7692+542c56f9      o8-media-AppStream  22 k</t>
  </si>
  <si>
    <t xml:space="preserve"> perl-Eval-Closure              noarch 0.14-5.el8                                o8-local            28 k</t>
  </si>
  <si>
    <t xml:space="preserve"> perl-Exception-Class           noarch 1.44-2.el8                                o8-local            50 k</t>
  </si>
  <si>
    <t xml:space="preserve"> perl-FCGI                      x86_64 1:0.78-11.module+el8.1.0+5423+06ba8c9c    o8-media-AppStream  49 k</t>
  </si>
  <si>
    <t xml:space="preserve"> perl-File-Copy-Recursive       noarch 0.40-3.el8                                o8-local            29 k</t>
  </si>
  <si>
    <t xml:space="preserve"> perl-File-Listing              noarch 6.04-17.module+el8.3.0+7692+542c56f9      o8-media-AppStream  18 k</t>
  </si>
  <si>
    <t xml:space="preserve"> perl-File-ShareDir             noarch 1.104-3.el8                               o8-media-AppStream  29 k</t>
  </si>
  <si>
    <t xml:space="preserve"> perl-GSSAPI                    x86_64 0.28-23.el8                               o8-media-AppStream  63 k</t>
  </si>
  <si>
    <t xml:space="preserve"> perl-HTML-Parser               x86_64 3.72-15.module+el8.3.0+7692+542c56f9      o8-media-AppStream 119 k</t>
  </si>
  <si>
    <t xml:space="preserve"> perl-HTML-Tagset               noarch 3.20-34.module+el8.3.0+7692+542c56f9      o8-media-AppStream  24 k</t>
  </si>
  <si>
    <t xml:space="preserve"> perl-HTML-Template             noarch 2.97-10.el8                               o8-local            82 k</t>
  </si>
  <si>
    <t xml:space="preserve"> perl-HTTP-Cookies              noarch 6.04-2.module+el8.3.0+7692+542c56f9       o8-media-AppStream  39 k</t>
  </si>
  <si>
    <t xml:space="preserve"> perl-HTTP-Date                 noarch 6.02-19.module+el8.3.0+7692+542c56f9      o8-media-AppStream  19 k</t>
  </si>
  <si>
    <t xml:space="preserve"> perl-HTTP-Message              noarch 6.18-1.module+el8.3.0+7692+542c56f9       o8-media-AppStream 100 k</t>
  </si>
  <si>
    <t xml:space="preserve"> perl-HTTP-Negotiate            noarch 6.01-19.module+el8.3.0+7692+542c56f9      o8-media-AppStream  22 k</t>
  </si>
  <si>
    <t xml:space="preserve"> perl-IO-Compress               noarch 2.081-1.el8                               o8-media-BaseOS    258 k</t>
  </si>
  <si>
    <t xml:space="preserve"> perl-IO-HTML                   noarch 1.001-11.module+el8.3.0+7692+542c56f9     o8-media-AppStream  28 k</t>
  </si>
  <si>
    <t xml:space="preserve"> perl-IO-Multiplex              noarch 1.16-9.el8                                o8-media-AppStream  31 k</t>
  </si>
  <si>
    <t xml:space="preserve"> perl-IO-Socket-INET6           noarch 2.72-12.el8                               o8-media-AppStream  33 k</t>
  </si>
  <si>
    <t xml:space="preserve"> perl-IPC-ShareLite             x86_64 0.17-30.el8                               o8-local            37 k</t>
  </si>
  <si>
    <t xml:space="preserve"> perl-IPC-SysV                  x86_64 2.07-397.el8                              o8-media-AppStream  43 k</t>
  </si>
  <si>
    <t xml:space="preserve"> perl-JSON                      noarch 2.97.001-2.el8                            o8-media-AppStream  96 k</t>
  </si>
  <si>
    <t xml:space="preserve"> perl-LDAP                      noarch 1:0.66-7.el8                              o8-media-AppStream 386 k</t>
  </si>
  <si>
    <t xml:space="preserve"> perl-LWP-MediaTypes            noarch 6.02-15.module+el8.3.0+7692+542c56f9      o8-media-AppStream  29 k</t>
  </si>
  <si>
    <t xml:space="preserve"> perl-Log-Dispatch              noarch 2.68-1.el8                                o8-local            92 k</t>
  </si>
  <si>
    <t xml:space="preserve"> perl-Log-Dispatch-FileRotate   noarch 1.36-1.el8                                o8-local            38 k</t>
  </si>
  <si>
    <t xml:space="preserve"> perl-Log-Log4perl              noarch 1.50-1.el8                                o8-local           376 k</t>
  </si>
  <si>
    <t xml:space="preserve"> perl-MIME-Lite                 noarch 3.030-16.el8                              o8-local           101 k</t>
  </si>
  <si>
    <t xml:space="preserve"> perl-MIME-Types                noarch 2.17-3.el8                                o8-local            77 k</t>
  </si>
  <si>
    <t xml:space="preserve"> perl-MRO-Compat                noarch 0.13-4.el8                                o8-media-AppStream  24 k</t>
  </si>
  <si>
    <t xml:space="preserve"> perl-Mail-Sender               noarch 1:0.903-7.el8                             o8-media-AppStream  57 k</t>
  </si>
  <si>
    <t xml:space="preserve"> perl-Mail-Sendmail             noarch 0.80-4.el8                                o8-local            41 k</t>
  </si>
  <si>
    <t xml:space="preserve"> perl-MailTools                 noarch 2.20-2.el8                                o8-media-AppStream 113 k</t>
  </si>
  <si>
    <t xml:space="preserve"> perl-Math-BigInt               noarch 1:1.9998.11-7.el8                         o8-media-BaseOS    196 k</t>
  </si>
  <si>
    <t xml:space="preserve"> perl-Math-BigRat               noarch 0.2614-1.el8                              o8-media-AppStream  40 k</t>
  </si>
  <si>
    <t xml:space="preserve"> perl-Math-Complex              noarch 1.59-416.el8                              o8-media-BaseOS    108 k</t>
  </si>
  <si>
    <t xml:space="preserve"> perl-Module-Implementation     noarch 0.09-15.el8                               o8-local            24 k</t>
  </si>
  <si>
    <t xml:space="preserve"> perl-Module-Runtime            noarch 0.016-2.el8                               o8-media-AppStream  26 k</t>
  </si>
  <si>
    <t xml:space="preserve"> perl-NTLM                      noarch 1.09-17.module+el8.3.0+7692+542c56f9      o8-media-AppStream  24 k</t>
  </si>
  <si>
    <t xml:space="preserve"> perl-Net-CIDR                  noarch 0.20-1.el8                                o8-local            25 k</t>
  </si>
  <si>
    <t xml:space="preserve"> perl-Net-HTTP                  noarch 6.17-2.module+el8.3.0+7692+542c56f9       o8-media-AppStream  43 k</t>
  </si>
  <si>
    <t xml:space="preserve"> perl-Net-SMTP-SSL              noarch 1.04-5.el8                                o8-media-AppStream  15 k</t>
  </si>
  <si>
    <t xml:space="preserve"> perl-Net-SNMP                  noarch 6.0.1-25.el8.1                            o8-local           108 k</t>
  </si>
  <si>
    <t xml:space="preserve"> perl-Net-Server                noarch 2.009-3.el8                               o8-media-AppStream 209 k</t>
  </si>
  <si>
    <t xml:space="preserve"> perl-Package-Generator         noarch 1.106-11.el8                              o8-media-AppStream  27 k</t>
  </si>
  <si>
    <t xml:space="preserve"> perl-Package-Stash             noarch 0.37-9.el8                                o8-local            42 k</t>
  </si>
  <si>
    <t xml:space="preserve"> perl-Package-Stash-XS          x86_64 0.28-17.el8                               o8-local            38 k</t>
  </si>
  <si>
    <t xml:space="preserve"> perl-PadWalker                 x86_64 2.3-2.el8                                 o8-local            31 k</t>
  </si>
  <si>
    <t xml:space="preserve"> perl-Params-Classify           x86_64 0.015-2.el8                               o8-local            36 k</t>
  </si>
  <si>
    <t xml:space="preserve"> perl-Params-Util               x86_64 1.07-22.el8                               o8-media-AppStream  44 k</t>
  </si>
  <si>
    <t xml:space="preserve"> perl-Params-Validate           x86_64 1.29-5.el8                                o8-local            80 k</t>
  </si>
  <si>
    <t xml:space="preserve"> perl-Params-ValidationCompiler noarch 0.27-1.el8                                o8-local            38 k</t>
  </si>
  <si>
    <t xml:space="preserve"> perl-Ref-Util                  noarch 0.203-4.el8                               o8-local            26 k</t>
  </si>
  <si>
    <t xml:space="preserve"> perl-Ref-Util-XS               x86_64 0.117-2.el8                               o8-local            26 k</t>
  </si>
  <si>
    <t xml:space="preserve"> perl-Role-Tiny                 noarch 2.000006-2.el8                            o8-local            29 k</t>
  </si>
  <si>
    <t xml:space="preserve"> perl-SelfLoader                noarch 1.23-416.el8                              o8-media-AppStream  82 k</t>
  </si>
  <si>
    <t xml:space="preserve"> perl-Socket6                   x86_64 0.28-6.el8                                o8-media-AppStream  36 k</t>
  </si>
  <si>
    <t xml:space="preserve"> perl-Specio                    noarch 0.42-2.el8                                o8-local           159 k</t>
  </si>
  <si>
    <t xml:space="preserve"> perl-Sub-Exporter              noarch 0.987-15.el8                              o8-media-AppStream  73 k</t>
  </si>
  <si>
    <t xml:space="preserve"> perl-Sub-Exporter-Progressive  noarch 0.001013-5.el8                            o8-local            25 k</t>
  </si>
  <si>
    <t xml:space="preserve"> perl-Sub-Identify              x86_64 0.14-6.el8                                o8-local            29 k</t>
  </si>
  <si>
    <t xml:space="preserve"> perl-Sub-Install               noarch 0.928-14.el8                              o8-media-AppStream  27 k</t>
  </si>
  <si>
    <t xml:space="preserve"> perl-Sys-Syslog                x86_64 0.35-397.el8                              o8-media-AppStream  50 k</t>
  </si>
  <si>
    <t xml:space="preserve"> perl-Taint-Runtime             x86_64 0.03-32.el8                               o8-local            28 k</t>
  </si>
  <si>
    <t xml:space="preserve"> perl-Text-Balanced             noarch 2.03-395.el8                              o8-media-AppStream  58 k</t>
  </si>
  <si>
    <t xml:space="preserve"> perl-Text-Soundex              x86_64 3.05-8.el8                                o8-media-AppStream  32 k</t>
  </si>
  <si>
    <t xml:space="preserve"> perl-Text-Unidecode            noarch 1.30-5.el8                                o8-media-AppStream 149 k</t>
  </si>
  <si>
    <t xml:space="preserve"> perl-Time-HiRes                x86_64 1.9758-1.el8                              o8-media-AppStream  61 k</t>
  </si>
  <si>
    <t xml:space="preserve"> perl-Try-Tiny                  noarch 0.30-7.module+el8.3.0+7692+542c56f9       o8-media-AppStream  45 k</t>
  </si>
  <si>
    <t xml:space="preserve"> perl-Variable-Magic            x86_64 0.62-3.el8                                o8-local            59 k</t>
  </si>
  <si>
    <t xml:space="preserve"> perl-WWW-RobotRules            noarch 6.02-18.module+el8.3.0+7692+542c56f9      o8-media-AppStream  23 k</t>
  </si>
  <si>
    <t xml:space="preserve"> perl-XML-LibXML                x86_64 1:2.0132-2.el8                            o8-media-AppStream 372 k</t>
  </si>
  <si>
    <t xml:space="preserve"> perl-XML-NamespaceSupport      noarch 1.12-4.el8                                o8-media-AppStream  30 k</t>
  </si>
  <si>
    <t xml:space="preserve"> perl-XML-SAX                   noarch 1.00-1.el8                                o8-media-AppStream  65 k</t>
  </si>
  <si>
    <t xml:space="preserve"> perl-XML-SAX-Base              noarch 1.09-4.el8                                o8-media-AppStream  35 k</t>
  </si>
  <si>
    <t xml:space="preserve"> perl-bignum                    noarch 0.49-2.el8                                o8-media-AppStream  43 k</t>
  </si>
  <si>
    <t xml:space="preserve"> perl-libwww-perl               noarch 6.34-1.module+el8.3.0+7692+542c56f9       o8-media-AppStream 212 k</t>
  </si>
  <si>
    <t xml:space="preserve"> perl-namespace-autoclean       noarch 0.28-10.el8                               o8-local            32 k</t>
  </si>
  <si>
    <t xml:space="preserve"> perl-namespace-clean           noarch 0.27-7.el8                                o8-local            37 k</t>
  </si>
  <si>
    <t xml:space="preserve"> perl-version                   x86_64 6:0.99.24-1.el8                           o8-media-AppStream  67 k</t>
  </si>
  <si>
    <t xml:space="preserve"> perltidy                       noarch 20180220-1.el8                            o8-local           428 k</t>
  </si>
  <si>
    <t xml:space="preserve"> python3-pathspec               noarch 0.6.0-1.el8                               o8-local            48 k</t>
  </si>
  <si>
    <t xml:space="preserve"> rrdtool-perl                   x86_64 1.7.0-16.el8                              o8-media-AppStream  60 k</t>
  </si>
  <si>
    <t xml:space="preserve"> sysstat                        x86_64 11.7.3-5.el8                              o8-media-AppStream 425 k</t>
  </si>
  <si>
    <t xml:space="preserve"> mariadb                               10.3</t>
  </si>
  <si>
    <t xml:space="preserve"> nginx                                 1.14</t>
  </si>
  <si>
    <t xml:space="preserve"> perl-DBD-Pg                           3.7</t>
  </si>
  <si>
    <t xml:space="preserve"> perl-DBI                              1.641</t>
  </si>
  <si>
    <t xml:space="preserve"> perl-FCGI                             0.78</t>
  </si>
  <si>
    <t>Install  215 Packages</t>
  </si>
  <si>
    <t>Total size: 82 M</t>
  </si>
  <si>
    <t>Installed size: 600 M</t>
  </si>
  <si>
    <t xml:space="preserve">  Installing       : ruby-libs-2.5.5-106.module+el8.3.0+7756+e45777e9.x86_64                        1/215</t>
  </si>
  <si>
    <t xml:space="preserve">  Installing       : libknet1-1.16-1.el8.x86_64                                                     2/215</t>
  </si>
  <si>
    <t xml:space="preserve">  Installing       : perl-Try-Tiny-0.30-7.module+el8.3.0+7692+542c56f9.noarch                       3/215</t>
  </si>
  <si>
    <t xml:space="preserve">  Installing       : perl-Time-HiRes-1.9758-1.el8.x86_64                                            4/215</t>
  </si>
  <si>
    <t xml:space="preserve">  Installing       : perl-Module-Runtime-0.016-2.el8.noarch                                         5/215</t>
  </si>
  <si>
    <t xml:space="preserve">  Installing       : perl-Dist-CheckConflicts-0.11-11.el8.noarch                                    6/215</t>
  </si>
  <si>
    <t xml:space="preserve">  Installing       : ruby-irb-2.5.5-106.module+el8.3.0+7756+e45777e9.noarch                         7/215</t>
  </si>
  <si>
    <t xml:space="preserve">  Installing       : rubygem-bigdecimal-1.3.4-106.module+el8.3.0+7756+e45777e9.x86_64               8/215</t>
  </si>
  <si>
    <t xml:space="preserve">  Installing       : rubygem-did_you_mean-1.2.0-106.module+el8.3.0+7756+e45777e9.noarch             9/215</t>
  </si>
  <si>
    <t xml:space="preserve">  Installing       : rubygem-io-console-0.4.6-106.module+el8.3.0+7756+e45777e9.x86_64              10/215</t>
  </si>
  <si>
    <t xml:space="preserve">  Installing       : rubygem-json-2.1.0-106.module+el8.3.0+7756+e45777e9.x86_64                    11/215</t>
  </si>
  <si>
    <t xml:space="preserve">  Installing       : rubygem-openssl-2.1.2-106.module+el8.3.0+7756+e45777e9.x86_64                 12/215</t>
  </si>
  <si>
    <t xml:space="preserve">  Installing       : rubygem-psych-3.0.2-106.module+el8.3.0+7756+e45777e9.x86_64                   13/215</t>
  </si>
  <si>
    <t xml:space="preserve">  Installing       : rubygem-rdoc-6.0.1-106.module+el8.3.0+7756+e45777e9.noarch                    14/215</t>
  </si>
  <si>
    <t xml:space="preserve">  Installing       : rubygems-2.7.6.2-106.module+el8.3.0+7756+e45777e9.noarch                      15/215</t>
  </si>
  <si>
    <t xml:space="preserve">  Installing       : ruby-2.5.5-106.module+el8.3.0+7756+e45777e9.x86_64                            16/215</t>
  </si>
  <si>
    <t xml:space="preserve">  Installing       : perl-TimeDate-1:2.30-15.module+el8.3.0+7692+542c56f9.noarch                   17/215</t>
  </si>
  <si>
    <t xml:space="preserve">  Installing       : perl-HTTP-Date-6.02-19.module+el8.3.0+7692+542c56f9.noarch                    18/215</t>
  </si>
  <si>
    <t xml:space="preserve">  Installing       : perl-Module-Implementation-0.09-15.el8.noarch                                 19/215</t>
  </si>
  <si>
    <t xml:space="preserve">  Installing       : perl-version-6:0.99.24-1.el8.x86_64                                           20/215</t>
  </si>
  <si>
    <t xml:space="preserve">  Installing       : perl-LWP-MediaTypes-6.02-15.module+el8.3.0+7692+542c56f9.noarch               21/215</t>
  </si>
  <si>
    <t xml:space="preserve">  Installing       : python3-pyyaml-3.12-12.el8.x86_64                                             22/215</t>
  </si>
  <si>
    <t xml:space="preserve">  Installing       : perl-Compress-Raw-Zlib-2.081-1.el8.x86_64                                     23/215</t>
  </si>
  <si>
    <t xml:space="preserve">  Installing       : libnfnetlink-1.0.1-13.el8.x86_64                                              24/215</t>
  </si>
  <si>
    <t xml:space="preserve">  Running scriptlet: libnfnetlink-1.0.1-13.el8.x86_64                                              24/215</t>
  </si>
  <si>
    <t xml:space="preserve">  Installing       : pacemaker-cli-2.0.4-6.el8.x86_64                                              25/215</t>
  </si>
  <si>
    <t xml:space="preserve">  Running scriptlet: pacemaker-cli-2.0.4-6.el8.x86_64                                              25/215</t>
  </si>
  <si>
    <t xml:space="preserve">  Installing       : libknet1-crypto-nss-plugin-1.16-1.el8.x86_64                                  26/215</t>
  </si>
  <si>
    <t xml:space="preserve">  Installing       : python3-jmespath-0.9.0-11.el8.noarch                                          27/215</t>
  </si>
  <si>
    <t xml:space="preserve">  Installing       : perl-XML-SAX-Base-1.09-4.el8.noarch                                           28/215</t>
  </si>
  <si>
    <t xml:space="preserve">  Installing       : perl-XML-NamespaceSupport-1.12-4.el8.noarch                                   29/215</t>
  </si>
  <si>
    <t xml:space="preserve">  Installing       : perl-Sys-Syslog-0.35-397.el8.x86_64                                           30/215</t>
  </si>
  <si>
    <t xml:space="preserve">  Installing       : perl-Sub-Install-0.928-14.el8.noarch                                          31/215</t>
  </si>
  <si>
    <t xml:space="preserve">  Installing       : perl-Socket6-0.28-6.el8.x86_64                                                32/215</t>
  </si>
  <si>
    <t xml:space="preserve">  Installing       : perl-IO-Socket-INET6-2.72-12.el8.noarch                                       33/215</t>
  </si>
  <si>
    <t xml:space="preserve">  Installing       : perl-Params-Util-1.07-22.el8.x86_64                                           34/215</t>
  </si>
  <si>
    <t xml:space="preserve">  Installing       : perl-FCGI-1:0.78-11.module+el8.1.0+5423+06ba8c9c.x86_64                       35/215</t>
  </si>
  <si>
    <t xml:space="preserve">  Installing       : perl-Encode-Locale-1.05-10.module+el8.3.0+7692+542c56f9.noarch                36/215</t>
  </si>
  <si>
    <t xml:space="preserve">  Installing       : perl-Carp-Clan-6.06-6.el8.noarch                                              37/215</t>
  </si>
  <si>
    <t xml:space="preserve">  Running scriptlet: samba-common-4.12.3-12.el8.3.noarch                                           38/215</t>
  </si>
  <si>
    <t xml:space="preserve">  Installing       : samba-common-4.12.3-12.el8.3.noarch                                           38/215</t>
  </si>
  <si>
    <t xml:space="preserve">  Installing       : samba-client-libs-4.12.3-12.el8.3.x86_64                                      39/215</t>
  </si>
  <si>
    <t xml:space="preserve">  Installing       : libwbclient-4.12.3-12.el8.3.x86_64                                            40/215</t>
  </si>
  <si>
    <t xml:space="preserve">  Installing       : samba-common-libs-4.12.3-12.el8.3.x86_64                                      41/215</t>
  </si>
  <si>
    <t xml:space="preserve">  Installing       : keyutils-1.5.10-6.el8.x86_64                                                  42/215</t>
  </si>
  <si>
    <t xml:space="preserve">  Installing       : perl-Digest-SHA1-2.13-23.el8.x86_64                                           43/215</t>
  </si>
  <si>
    <t xml:space="preserve">  Installing       : perl-Devel-StackTrace-1:2.03-2.el8.noarch                                     44/215</t>
  </si>
  <si>
    <t xml:space="preserve">  Installing       : perl-Date-ISO8601-0.005-2.el8.noarch                                          45/215</t>
  </si>
  <si>
    <t xml:space="preserve">  Running scriptlet: munin-common-2.0.66-1.el8.noarch                                              46/215</t>
  </si>
  <si>
    <t xml:space="preserve">  Installing       : munin-common-2.0.66-1.el8.noarch                                              46/215</t>
  </si>
  <si>
    <t xml:space="preserve">  Installing       : libbsd-0.9.1-4.el8.x86_64                                                     47/215</t>
  </si>
  <si>
    <t xml:space="preserve">  Installing       : cifs-utils-6.8-3.el8.x86_64                                                   48/215</t>
  </si>
  <si>
    <t xml:space="preserve">  Running scriptlet: cifs-utils-6.8-3.el8.x86_64                                                   48/215</t>
  </si>
  <si>
    <t xml:space="preserve">  Installing       : perl-Bit-Vector-7.4-11.el8.x86_64                                             49/215</t>
  </si>
  <si>
    <t xml:space="preserve">  Installing       : perl-Date-Calc-6.4-9.el8.noarch                                               50/215</t>
  </si>
  <si>
    <t xml:space="preserve">  Installing       : perl-Data-OptList-0.110-6.el8.noarch                                          51/215</t>
  </si>
  <si>
    <t xml:space="preserve">  Installing       : libnetfilter_conntrack-1.0.6-5.el8.x86_64                                     52/215</t>
  </si>
  <si>
    <t xml:space="preserve">  Running scriptlet: libnetfilter_conntrack-1.0.6-5.el8.x86_64                                     52/215</t>
  </si>
  <si>
    <t xml:space="preserve">  Installing       : libnetfilter_queue-1.0.4-3.el8.x86_64                                         53/215</t>
  </si>
  <si>
    <t xml:space="preserve">  Running scriptlet: libnetfilter_queue-1.0.4-3.el8.x86_64                                         53/215</t>
  </si>
  <si>
    <t xml:space="preserve">  Installing       : perl-Params-Validate-1.29-5.el8.x86_64                                        54/215</t>
  </si>
  <si>
    <t xml:space="preserve">  Installing       : perl-File-Listing-6.04-17.module+el8.3.0+7692+542c56f9.noarch                 55/215</t>
  </si>
  <si>
    <t xml:space="preserve">  Installing       : perl-IO-Multiplex-1.16-9.el8.noarch                                           56/215</t>
  </si>
  <si>
    <t xml:space="preserve">  Installing       : perl-Net-Server-2.009-3.el8.noarch                                            57/215</t>
  </si>
  <si>
    <t xml:space="preserve">  Installing       : libknet1-compress-bzip2-plugin-1.16-1.el8.x86_64                              58/215</t>
  </si>
  <si>
    <t xml:space="preserve">  Installing       : libknet1-compress-lz4-plugin-1.16-1.el8.x86_64                                59/215</t>
  </si>
  <si>
    <t xml:space="preserve">  Installing       : libknet1-compress-lzma-plugin-1.16-1.el8.x86_64                               60/215</t>
  </si>
  <si>
    <t xml:space="preserve">  Installing       : libknet1-compress-lzo2-plugin-1.16-1.el8.x86_64                               61/215</t>
  </si>
  <si>
    <t xml:space="preserve">  Installing       : libknet1-compress-zlib-plugin-1.16-1.el8.x86_64                               62/215</t>
  </si>
  <si>
    <t xml:space="preserve">  Installing       : libknet1-compress-plugins-all-1.16-1.el8.x86_64                               63/215</t>
  </si>
  <si>
    <t xml:space="preserve">  Installing       : libknet1-crypto-openssl-plugin-1.16-1.el8.x86_64                              64/215</t>
  </si>
  <si>
    <t xml:space="preserve">  Installing       : libknet1-crypto-plugins-all-1.16-1.el8.x86_64                                 65/215</t>
  </si>
  <si>
    <t xml:space="preserve">  Installing       : libknet1-plugins-all-1.16-1.el8.x86_64                                        66/215</t>
  </si>
  <si>
    <t xml:space="preserve">  Installing       : vim-filesystem-2:8.0.1763-15.0.1.el8.noarch                                   67/215</t>
  </si>
  <si>
    <t xml:space="preserve">  Installing       : sysstat-11.7.3-5.el8.x86_64                                                   68/215</t>
  </si>
  <si>
    <t xml:space="preserve">  Running scriptlet: sysstat-11.7.3-5.el8.x86_64                                                   68/215</t>
  </si>
  <si>
    <t xml:space="preserve">  Installing       : rrdtool-perl-1.7.0-16.el8.x86_64                                              69/215</t>
  </si>
  <si>
    <t xml:space="preserve">  Installing       : python3-webencodings-0.5.1-6.el8.noarch                                       70/215</t>
  </si>
  <si>
    <t xml:space="preserve">  Installing       : python3-html5lib-1:0.999999999-6.el8.noarch                                   71/215</t>
  </si>
  <si>
    <t xml:space="preserve">  Installing       : python3-lxml-4.2.3-1.el8.x86_64                                               72/215</t>
  </si>
  <si>
    <t xml:space="preserve">  Installing       : python3-pytz-2017.2-9.el8.noarch                                              73/215</t>
  </si>
  <si>
    <t xml:space="preserve">  Installing       : python3-babel-2.5.1-5.el8.noarch                                              74/215</t>
  </si>
  <si>
    <t xml:space="preserve">  Installing       : python3-pycurl-7.43.0.2-4.el8.x86_64                                          75/215</t>
  </si>
  <si>
    <t xml:space="preserve">  Installing       : python3-markupsafe-0.23-19.el8.x86_64                                         76/215</t>
  </si>
  <si>
    <t xml:space="preserve">  Installing       : python3-jinja2-2.10.1-2.el8_0.noarch                                          77/215</t>
  </si>
  <si>
    <t xml:space="preserve">  Installing       : perl-WWW-RobotRules-6.02-18.module+el8.3.0+7692+542c56f9.noarch               78/215</t>
  </si>
  <si>
    <t xml:space="preserve">  Installing       : perl-Text-Unidecode-1.30-5.el8.noarch                                         79/215</t>
  </si>
  <si>
    <t xml:space="preserve">  Installing       : perl-Text-Soundex-3.05-8.el8.x86_64                                           80/215</t>
  </si>
  <si>
    <t xml:space="preserve">  Installing       : perl-SelfLoader-1.23-416.el8.noarch                                           81/215</t>
  </si>
  <si>
    <t xml:space="preserve">  Installing       : perl-Text-Balanced-2.03-395.el8.noarch                                        82/215</t>
  </si>
  <si>
    <t xml:space="preserve">  Installing       : perl-Package-Generator-1.106-11.el8.noarch                                    83/215</t>
  </si>
  <si>
    <t xml:space="preserve">  Installing       : perl-Sub-Exporter-0.987-15.el8.noarch                                         84/215</t>
  </si>
  <si>
    <t xml:space="preserve">  Installing       : perl-Sub-Exporter-Progressive-0.001013-5.el8.noarch                           85/215</t>
  </si>
  <si>
    <t xml:space="preserve">  Installing       : perl-Devel-GlobalDestruction-0.14-5.el8.noarch                                86/215</t>
  </si>
  <si>
    <t xml:space="preserve">  Installing       : perl-Net-SMTP-SSL-1.04-5.el8.noarch                                           87/215</t>
  </si>
  <si>
    <t xml:space="preserve">  Installing       : perl-MailTools-2.20-2.el8.noarch                                              88/215</t>
  </si>
  <si>
    <t xml:space="preserve">  Installing       : perl-Mail-Sender-1:0.903-7.el8.noarch                                         89/215</t>
  </si>
  <si>
    <t xml:space="preserve">  Installing       : perl-MRO-Compat-0.13-4.el8.noarch                                             90/215</t>
  </si>
  <si>
    <t xml:space="preserve">  Installing       : perl-JSON-2.97.001-2.el8.noarch                                               91/215</t>
  </si>
  <si>
    <t xml:space="preserve">  Installing       : perl-IPC-SysV-2.07-397.el8.x86_64                                             92/215</t>
  </si>
  <si>
    <t xml:space="preserve">  Installing       : perl-IO-HTML-1.001-11.module+el8.3.0+7692+542c56f9.noarch                     93/215</t>
  </si>
  <si>
    <t xml:space="preserve">  Installing       : perl-HTML-Tagset-3.20-34.module+el8.3.0+7692+542c56f9.noarch                  94/215</t>
  </si>
  <si>
    <t xml:space="preserve">  Installing       : perl-GSSAPI-0.28-23.el8.x86_64                                                95/215</t>
  </si>
  <si>
    <t xml:space="preserve">  Installing       : perl-Digest-SHA-1:6.02-1.el8.x86_64                                           96/215</t>
  </si>
  <si>
    <t xml:space="preserve">  Installing       : perl-Digest-HMAC-1.03-17.module+el8.3.0+7692+542c56f9.noarch                  97/215</t>
  </si>
  <si>
    <t xml:space="preserve">  Installing       : perl-Authen-SASL-2.16-13.el8.noarch                                           98/215</t>
  </si>
  <si>
    <t xml:space="preserve">  Installing       : perl-NTLM-1.09-17.module+el8.3.0+7692+542c56f9.noarch                         99/215</t>
  </si>
  <si>
    <t xml:space="preserve">  Installing       : perl-Data-Dump-1.23-7.module+el8.3.0+7692+542c56f9.noarch                    100/215</t>
  </si>
  <si>
    <t xml:space="preserve">  Installing       : perl-Convert-ASN1-0.27-17.el8.noarch                                         101/215</t>
  </si>
  <si>
    <t xml:space="preserve">  Installing       : perl-Class-Inspector-1.32-2.el8.noarch                                       102/215</t>
  </si>
  <si>
    <t xml:space="preserve">  Installing       : perl-File-ShareDir-1.104-3.el8.noarch                                        103/215</t>
  </si>
  <si>
    <t xml:space="preserve">  Installing       : overpass-fonts-3.0.2-3.el8.noarch                                            104/215</t>
  </si>
  <si>
    <t xml:space="preserve">  Running scriptlet: nginx-filesystem-1:1.14.1-9.0.1.module+el8.0.0+5347+9282027e.noarch          105/215</t>
  </si>
  <si>
    <t xml:space="preserve">  Installing       : nginx-filesystem-1:1.14.1-9.0.1.module+el8.0.0+5347+9282027e.noarch          105/215</t>
  </si>
  <si>
    <t xml:space="preserve">  Installing       : mod_fcgid-2.3.9-16.el8.x86_64                                                106/215</t>
  </si>
  <si>
    <t xml:space="preserve">  Installing       : Judy-1.0.5-18.module+el8.1.0+5402+691bd77e.x86_64                            107/215</t>
  </si>
  <si>
    <t xml:space="preserve">  Running scriptlet: rpcbind-1.2.5-7.el8.x86_64                                                   108/215</t>
  </si>
  <si>
    <t xml:space="preserve">  Installing       : rpcbind-1.2.5-7.el8.x86_64                                                   108/215</t>
  </si>
  <si>
    <t xml:space="preserve">  Installing       : quota-nls-1:4.04-10.el8.noarch                                               109/215</t>
  </si>
  <si>
    <t xml:space="preserve">  Installing       : quota-1:4.04-10.el8.x86_64                                                   110/215</t>
  </si>
  <si>
    <t xml:space="preserve">  Installing       : perl-Math-Complex-1.59-416.el8.noarch                                        111/215</t>
  </si>
  <si>
    <t xml:space="preserve">  Installing       : perl-Math-BigInt-1:1.9998.11-7.el8.noarch                                    112/215</t>
  </si>
  <si>
    <t xml:space="preserve">  Installing       : perl-DBI-1.641-3.module+el8.3.0+7665+79fef143.x86_64                         113/215</t>
  </si>
  <si>
    <t xml:space="preserve">  Installing       : perl-DBD-Pg-3.7.4-4.module+el8.3.0+7675+2476f418.x86_64                      114/215</t>
  </si>
  <si>
    <t xml:space="preserve">  Installing       : perl-Math-BigRat-0.2614-1.el8.noarch                                         115/215</t>
  </si>
  <si>
    <t xml:space="preserve">  Installing       : perl-bignum-0.49-2.el8.noarch                                                116/215</t>
  </si>
  <si>
    <t xml:space="preserve">  Installing       : perl-Compress-Raw-Bzip2-2.081-1.el8.x86_64                                   117/215</t>
  </si>
  <si>
    <t xml:space="preserve">  Installing       : perl-IO-Compress-2.081-1.el8.noarch                                          118/215</t>
  </si>
  <si>
    <t xml:space="preserve">  Installing       : perl-HTTP-Message-6.18-1.module+el8.3.0+7692+542c56f9.noarch                 119/215</t>
  </si>
  <si>
    <t xml:space="preserve">  Installing       : perl-HTML-Parser-3.72-15.module+el8.3.0+7692+542c56f9.x86_64                 120/215</t>
  </si>
  <si>
    <t xml:space="preserve">  Installing       : perl-CGI-4.38-2.el8.noarch                                                   121/215</t>
  </si>
  <si>
    <t xml:space="preserve">  Installing       : perl-HTTP-Negotiate-6.01-19.module+el8.3.0+7692+542c56f9.noarch              122/215</t>
  </si>
  <si>
    <t xml:space="preserve">  Installing       : perl-CGI-Fast-2.15-3.el8.noarch                                              123/215</t>
  </si>
  <si>
    <t xml:space="preserve">  Installing       : perl-HTTP-Cookies-6.04-2.module+el8.3.0+7692+542c56f9.noarch                 124/215</t>
  </si>
  <si>
    <t xml:space="preserve">  Installing       : perl-Net-HTTP-6.17-2.module+el8.3.0+7692+542c56f9.noarch                     125/215</t>
  </si>
  <si>
    <t xml:space="preserve">  Installing       : perl-libwww-perl-6.34-1.module+el8.3.0+7692+542c56f9.noarch                  126/215</t>
  </si>
  <si>
    <t xml:space="preserve">  Installing       : perl-LDAP-1:0.66-7.el8.noarch                                                127/215</t>
  </si>
  <si>
    <t xml:space="preserve">  Installing       : perl-XML-SAX-1.00-1.el8.noarch                                               128/215</t>
  </si>
  <si>
    <t xml:space="preserve">  Running scriptlet: perl-XML-SAX-1.00-1.el8.noarch                                               128/215</t>
  </si>
  <si>
    <t xml:space="preserve">  Installing       : perl-XML-LibXML-1:2.0132-2.el8.x86_64                                        129/215</t>
  </si>
  <si>
    <t xml:space="preserve">  Running scriptlet: perl-XML-LibXML-1:2.0132-2.el8.x86_64                                        129/215</t>
  </si>
  <si>
    <t xml:space="preserve">  Installing       : oracle-logos-80.5-1.0.6.el8.x86_64                                           130/215</t>
  </si>
  <si>
    <t xml:space="preserve">  Running scriptlet: oracle-logos-80.5-1.0.6.el8.x86_64                                           130/215</t>
  </si>
  <si>
    <t xml:space="preserve">  Installing       : libverto-libevent-0.3.0-5.el8.x86_64                                         131/215</t>
  </si>
  <si>
    <t xml:space="preserve">  Installing       : gssproxy-0.8.0-16.el8.x86_64                                                 132/215</t>
  </si>
  <si>
    <t xml:space="preserve">  Running scriptlet: gssproxy-0.8.0-16.el8.x86_64                                                 132/215</t>
  </si>
  <si>
    <t xml:space="preserve">  Running scriptlet: nfs-utils-1:2.3.3-35.el8.x86_64                                              133/215</t>
  </si>
  <si>
    <t xml:space="preserve">  Installing       : nfs-utils-1:2.3.3-35.el8.x86_64                                              133/215</t>
  </si>
  <si>
    <t xml:space="preserve">  Installing       : resource-agents-4.1.1-68.el8.x86_64                                          134/215</t>
  </si>
  <si>
    <t xml:space="preserve">  Installing       : libnetfilter_cttimeout-1.0.0-11.el8.x86_64                                   135/215</t>
  </si>
  <si>
    <t xml:space="preserve">  Running scriptlet: libnetfilter_cttimeout-1.0.0-11.el8.x86_64                                   135/215</t>
  </si>
  <si>
    <t xml:space="preserve">  Installing       : libnetfilter_cthelper-1.0.0-15.el8.x86_64                                    136/215</t>
  </si>
  <si>
    <t xml:space="preserve">  Running scriptlet: libnetfilter_cthelper-1.0.0-15.el8.x86_64                                    136/215</t>
  </si>
  <si>
    <t xml:space="preserve">  Installing       : conntrack-tools-1.4.4-10.el8.x86_64                                          137/215</t>
  </si>
  <si>
    <t xml:space="preserve">  Running scriptlet: conntrack-tools-1.4.4-10.el8.x86_64                                          137/215</t>
  </si>
  <si>
    <t xml:space="preserve">  Installing       : liberation-fonts-common-1:2.00.3-7.el8.noarch                                138/215</t>
  </si>
  <si>
    <t xml:space="preserve">  Installing       : liberation-sans-fonts-1:2.00.3-7.el8.noarch                                  139/215</t>
  </si>
  <si>
    <t xml:space="preserve">  Installing       : libatomic-8.3.1-5.1.0.1.el8.x86_64                                           140/215</t>
  </si>
  <si>
    <t xml:space="preserve">  Running scriptlet: libatomic-8.3.1-5.1.0.1.el8.x86_64                                           140/215</t>
  </si>
  <si>
    <t xml:space="preserve">  Installing       : firewalld-filesystem-0.8.2-2.0.1.el8.noarch                                  141/215</t>
  </si>
  <si>
    <t xml:space="preserve">  Installing       : sshpass-1.06-9.el8.x86_64                                                    142/215</t>
  </si>
  <si>
    <t xml:space="preserve">  Installing       : python3-pathspec-0.6.0-1.el8.noarch                                          143/215</t>
  </si>
  <si>
    <t xml:space="preserve">  Installing       : perltidy-20180220-1.el8.noarch                                               144/215</t>
  </si>
  <si>
    <t xml:space="preserve">  Installing       : perl-Variable-Magic-0.62-3.el8.x86_64                                        145/215</t>
  </si>
  <si>
    <t xml:space="preserve">  Installing       : perl-B-Hooks-EndOfScope-0.21-6.el8.noarch                                    146/215</t>
  </si>
  <si>
    <t xml:space="preserve">  Installing       : perl-Taint-Runtime-0.03-32.el8.x86_64                                        147/215</t>
  </si>
  <si>
    <t xml:space="preserve">  Installing       : perl-Sub-Identify-0.14-6.el8.x86_64                                          148/215</t>
  </si>
  <si>
    <t xml:space="preserve">  Installing       : perl-Ref-Util-XS-0.117-2.el8.x86_64                                          149/215</t>
  </si>
  <si>
    <t xml:space="preserve">  Installing       : perl-Ref-Util-0.203-4.el8.noarch                                             150/215</t>
  </si>
  <si>
    <t xml:space="preserve">  Installing       : perl-PadWalker-2.3-2.el8.x86_64                                              151/215</t>
  </si>
  <si>
    <t xml:space="preserve">  Installing       : perl-Devel-Caller-2.06-15.el8.x86_64                                         152/215</t>
  </si>
  <si>
    <t xml:space="preserve">  Installing       : perl-Devel-LexAlias-0.05-16.el8.x86_64                                       153/215</t>
  </si>
  <si>
    <t xml:space="preserve">  Installing       : perl-Eval-Closure-0.14-5.el8.noarch                                          154/215</t>
  </si>
  <si>
    <t xml:space="preserve">  Installing       : perl-Package-Stash-XS-0.28-17.el8.x86_64                                     155/215</t>
  </si>
  <si>
    <t xml:space="preserve">  Installing       : perl-Package-Stash-0.37-9.el8.noarch                                         156/215</t>
  </si>
  <si>
    <t xml:space="preserve">  Installing       : perl-namespace-clean-0.27-7.el8.noarch                                       157/215</t>
  </si>
  <si>
    <t xml:space="preserve">  Installing       : perl-namespace-autoclean-0.28-10.el8.noarch                                  158/215</t>
  </si>
  <si>
    <t xml:space="preserve">  Installing       : perl-Net-CIDR-0.20-1.el8.noarch                                              159/215</t>
  </si>
  <si>
    <t xml:space="preserve">  Installing       : perl-Mail-Sendmail-0.80-4.el8.noarch                                         160/215</t>
  </si>
  <si>
    <t xml:space="preserve">  Installing       : perl-MIME-Types-2.17-3.el8.noarch                                            161/215</t>
  </si>
  <si>
    <t xml:space="preserve">  Installing       : perl-IPC-ShareLite-0.17-30.el8.x86_64                                        162/215</t>
  </si>
  <si>
    <t xml:space="preserve">  Installing       : perl-Cache-Cache-1.08-15.el8.noarch                                          163/215</t>
  </si>
  <si>
    <t xml:space="preserve">  Installing       : perl-HTML-Template-2.97-10.el8.noarch                                        164/215</t>
  </si>
  <si>
    <t xml:space="preserve">  Installing       : perl-File-Copy-Recursive-0.40-3.el8.noarch                                   165/215</t>
  </si>
  <si>
    <t xml:space="preserve">  Installing       : perl-Email-Date-Format-1.005-11.el8.noarch                                   166/215</t>
  </si>
  <si>
    <t xml:space="preserve">  Installing       : perl-MIME-Lite-3.030-16.el8.noarch                                           167/215</t>
  </si>
  <si>
    <t xml:space="preserve">  Installing       : perl-DynaLoader-Functions-0.003-2.el8.noarch                                 168/215</t>
  </si>
  <si>
    <t xml:space="preserve">  Installing       : perl-Devel-CallChecker-0.008-3.el8.x86_64                                    169/215</t>
  </si>
  <si>
    <t xml:space="preserve">  Installing       : perl-Params-Classify-0.015-2.el8.x86_64                                      170/215</t>
  </si>
  <si>
    <t xml:space="preserve">  Installing       : perl-DateTime-TimeZone-SystemV-0.010-3.el8.noarch                            171/215</t>
  </si>
  <si>
    <t xml:space="preserve">  Installing       : perl-DateTime-TimeZone-Tzfile-0.011-3.el8.noarch                             172/215</t>
  </si>
  <si>
    <t xml:space="preserve">  Installing       : perl-Crypt-DES-2.07-19.1.el8.x86_64                                          173/215</t>
  </si>
  <si>
    <t xml:space="preserve">  Installing       : perl-Net-SNMP-6.0.1-25.el8.1.noarch                                          174/215</t>
  </si>
  <si>
    <t xml:space="preserve">  Running scriptlet: munin-node-2.0.66-1.el8.noarch                                               175/215</t>
  </si>
  <si>
    <t xml:space="preserve">  Installing       : munin-node-2.0.66-1.el8.noarch                                               175/215</t>
  </si>
  <si>
    <t xml:space="preserve">  Installing       : perl-Class-Singleton-1.5-9.el8.noarch                                        176/215</t>
  </si>
  <si>
    <t xml:space="preserve">  Installing       : perl-Class-Method-Modifiers-2.12-8.el8.noarch                                177/215</t>
  </si>
  <si>
    <t xml:space="preserve">  Installing       : perl-Role-Tiny-2.000006-2.el8.noarch                                         178/215</t>
  </si>
  <si>
    <t xml:space="preserve">  Installing       : perl-Specio-0.42-2.el8.noarch                                                179/215</t>
  </si>
  <si>
    <t xml:space="preserve">  Installing       : perl-Class-Data-Inheritable-0.08-27.el8.noarch                               180/215</t>
  </si>
  <si>
    <t xml:space="preserve">  Installing       : perl-Exception-Class-1.44-2.el8.noarch                                       181/215</t>
  </si>
  <si>
    <t xml:space="preserve">  Installing       : perl-Params-ValidationCompiler-0.27-1.el8.noarch                             182/215</t>
  </si>
  <si>
    <t xml:space="preserve">  Installing       : perl-Log-Dispatch-2.68-1.el8.noarch                                          183/215</t>
  </si>
  <si>
    <t xml:space="preserve">  Installing       : perl-Log-Dispatch-FileRotate-1.36-1.el8.noarch                               184/215</t>
  </si>
  <si>
    <t xml:space="preserve">  Installing       : perl-Log-Log4perl-1.50-1.el8.noarch                                          185/215</t>
  </si>
  <si>
    <t xml:space="preserve">  Installing       : perl-DateTime-Locale-1.17-2.el8.noarch                                       186/215</t>
  </si>
  <si>
    <t xml:space="preserve">  Installing       : perl-DateTime-2:1.50-1.el8.x86_64                                            187/215</t>
  </si>
  <si>
    <t xml:space="preserve">  Installing       : perl-DateTime-TimeZone-2.19-1.el8.noarch                                     188/215</t>
  </si>
  <si>
    <t xml:space="preserve">  Installing       : munin-apache-2.0.66-1.el8.noarch                                             189/215</t>
  </si>
  <si>
    <t xml:space="preserve">  Running scriptlet: munin-apache-2.0.66-1.el8.noarch                                             189/215</t>
  </si>
  <si>
    <t xml:space="preserve">  Running scriptlet: munin-2.0.66-1.el8.noarch                                                    190/215</t>
  </si>
  <si>
    <t xml:space="preserve">  Installing       : munin-2.0.66-1.el8.noarch                                                    190/215</t>
  </si>
  <si>
    <t xml:space="preserve">  Installing       : libnozzle1-1.16-1.el8.x86_64                                                 191/215</t>
  </si>
  <si>
    <t xml:space="preserve">  Installing       : corosync-3.0.3-4.el8.x86_64                                                  192/215</t>
  </si>
  <si>
    <t xml:space="preserve">  Running scriptlet: corosync-3.0.3-4.el8.x86_64                                                  192/215</t>
  </si>
  <si>
    <t xml:space="preserve">  Installing       : pacemaker-2.0.4-6.el8.x86_64                                                 193/215</t>
  </si>
  <si>
    <t xml:space="preserve">  Running scriptlet: pacemaker-2.0.4-6.el8.x86_64                                                 193/215</t>
  </si>
  <si>
    <t xml:space="preserve">  Installing       : clufter-common-0.77.1-5.el8.noarch                                           194/215</t>
  </si>
  <si>
    <t xml:space="preserve">  Installing       : clufter-bin-0.77.1-5.el8.x86_64                                              195/215</t>
  </si>
  <si>
    <t xml:space="preserve">  Installing       : python3-clufter-0.77.1-5.el8.noarch                                          196/215</t>
  </si>
  <si>
    <t xml:space="preserve">  Installing       : Net_OpenSSH-0.62-1.el8.x86_64                                                197/215</t>
  </si>
  <si>
    <t xml:space="preserve">  Installing       : pg-rex_operation_tools_script-12.0-1.el8.noarch                              198/215</t>
  </si>
  <si>
    <t xml:space="preserve">  Installing       : pcs-0.10.6-4.0.1.el8.x86_64                                                  199/215</t>
  </si>
  <si>
    <t xml:space="preserve">  Running scriptlet: pcs-0.10.6-4.0.1.el8.x86_64                                                  199/215</t>
  </si>
  <si>
    <t xml:space="preserve">  Installing       : munin-cgi-2.0.66-1.el8.noarch                                                200/215</t>
  </si>
  <si>
    <t xml:space="preserve">  Running scriptlet: munin-cgi-2.0.66-1.el8.noarch                                                200/215</t>
  </si>
  <si>
    <t xml:space="preserve">  Installing       : yamllint-1.26.0-1.el8.noarch                                                 201/215</t>
  </si>
  <si>
    <t xml:space="preserve">  Installing       : ansible-2.9.18-2.el8.noarch                                                  202/215</t>
  </si>
  <si>
    <t xml:space="preserve">  Installing       : stress-ng-0.12.04-1.el8.x86_64                                               203/215</t>
  </si>
  <si>
    <t xml:space="preserve">  Installing       : vim-ansible-3.0-1.el8.noarch                                                 204/215</t>
  </si>
  <si>
    <t xml:space="preserve">  Installing       : swatch-3.2.3-28.el8.1.noarch                                                 205/215</t>
  </si>
  <si>
    <t xml:space="preserve">  Installing       : pg_top-4.0.0-1.el8.x86_64                                                    206/215</t>
  </si>
  <si>
    <t xml:space="preserve">  Installing       : stress-1.0.4-24.el8.x86_64                                                   207/215</t>
  </si>
  <si>
    <t xml:space="preserve">  Running scriptlet: screen-4.6.2-10.el8.x86_64                                                   208/215</t>
  </si>
  <si>
    <t xml:space="preserve">  Installing       : screen-4.6.2-10.el8.x86_64                                                   208/215</t>
  </si>
  <si>
    <t xml:space="preserve">  Running scriptlet: pm_extra_tools-1.1-1.el8.noarch                                              209/215</t>
  </si>
  <si>
    <t xml:space="preserve">  Installing       : pm_extra_tools-1.1-1.el8.noarch                                              209/215</t>
  </si>
  <si>
    <t xml:space="preserve">  Installing       : ntfs-3g-2:2017.3.23-11.el8.x86_64                                            210/215</t>
  </si>
  <si>
    <t xml:space="preserve">  Installing       : nmon-16m-1.el8.x86_64                                                        211/215</t>
  </si>
  <si>
    <t xml:space="preserve">  Installing       : log4j12-1.2.17-22.module+el8+5206+de031079.noarch                            212/215</t>
  </si>
  <si>
    <t xml:space="preserve">  Installing       : google-authenticator-1.07-1.el8.x86_64                                       213/215</t>
  </si>
  <si>
    <t xml:space="preserve">  Installing       : ansible-doc-2.9.18-2.el8.noarch                                              214/215</t>
  </si>
  <si>
    <t xml:space="preserve">  Installing       : IO_Tty-1.11-1.el8.x86_64                                                     215/215</t>
  </si>
  <si>
    <t xml:space="preserve">  Running scriptlet: libwbclient-4.12.3-12.el8.3.x86_64                                           215/215</t>
  </si>
  <si>
    <t xml:space="preserve">  Running scriptlet: oracle-logos-80.5-1.0.6.el8.x86_64                                           215/215</t>
  </si>
  <si>
    <t xml:space="preserve">  Running scriptlet: pcs-0.10.6-4.0.1.el8.x86_64                                                  215/215</t>
  </si>
  <si>
    <t xml:space="preserve">  Running scriptlet: IO_Tty-1.11-1.el8.x86_64                                                     215/215</t>
  </si>
  <si>
    <t xml:space="preserve">  Verifying        : IO_Tty-1.11-1.el8.x86_64                                                       1/215</t>
  </si>
  <si>
    <t xml:space="preserve">  Verifying        : Net_OpenSSH-0.62-1.el8.x86_64                                                  2/215</t>
  </si>
  <si>
    <t xml:space="preserve">  Verifying        : ansible-2.9.18-2.el8.noarch                                                    3/215</t>
  </si>
  <si>
    <t xml:space="preserve">  Verifying        : ansible-doc-2.9.18-2.el8.noarch                                                4/215</t>
  </si>
  <si>
    <t xml:space="preserve">  Verifying        : clufter-bin-0.77.1-5.el8.x86_64                                                5/215</t>
  </si>
  <si>
    <t xml:space="preserve">  Verifying        : clufter-common-0.77.1-5.el8.noarch                                             6/215</t>
  </si>
  <si>
    <t xml:space="preserve">  Verifying        : corosync-3.0.3-4.el8.x86_64                                                    7/215</t>
  </si>
  <si>
    <t xml:space="preserve">  Verifying        : google-authenticator-1.07-1.el8.x86_64                                         8/215</t>
  </si>
  <si>
    <t xml:space="preserve">  Verifying        : libbsd-0.9.1-4.el8.x86_64                                                      9/215</t>
  </si>
  <si>
    <t xml:space="preserve">  Verifying        : libknet1-1.16-1.el8.x86_64                                                    10/215</t>
  </si>
  <si>
    <t xml:space="preserve">  Verifying        : libknet1-compress-bzip2-plugin-1.16-1.el8.x86_64                              11/215</t>
  </si>
  <si>
    <t xml:space="preserve">  Verifying        : libknet1-compress-lz4-plugin-1.16-1.el8.x86_64                                12/215</t>
  </si>
  <si>
    <t xml:space="preserve">  Verifying        : libknet1-compress-lzma-plugin-1.16-1.el8.x86_64                               13/215</t>
  </si>
  <si>
    <t xml:space="preserve">  Verifying        : libknet1-compress-lzo2-plugin-1.16-1.el8.x86_64                               14/215</t>
  </si>
  <si>
    <t xml:space="preserve">  Verifying        : libknet1-compress-plugins-all-1.16-1.el8.x86_64                               15/215</t>
  </si>
  <si>
    <t xml:space="preserve">  Verifying        : libknet1-compress-zlib-plugin-1.16-1.el8.x86_64                               16/215</t>
  </si>
  <si>
    <t xml:space="preserve">  Verifying        : libknet1-crypto-nss-plugin-1.16-1.el8.x86_64                                  17/215</t>
  </si>
  <si>
    <t xml:space="preserve">  Verifying        : libknet1-crypto-openssl-plugin-1.16-1.el8.x86_64                              18/215</t>
  </si>
  <si>
    <t xml:space="preserve">  Verifying        : libknet1-crypto-plugins-all-1.16-1.el8.x86_64                                 19/215</t>
  </si>
  <si>
    <t xml:space="preserve">  Verifying        : libknet1-plugins-all-1.16-1.el8.x86_64                                        20/215</t>
  </si>
  <si>
    <t xml:space="preserve">  Verifying        : libnozzle1-1.16-1.el8.x86_64                                                  21/215</t>
  </si>
  <si>
    <t xml:space="preserve">  Verifying        : log4j12-1.2.17-22.module+el8+5206+de031079.noarch                             22/215</t>
  </si>
  <si>
    <t xml:space="preserve">  Verifying        : munin-2.0.66-1.el8.noarch                                                     23/215</t>
  </si>
  <si>
    <t xml:space="preserve">  Verifying        : munin-apache-2.0.66-1.el8.noarch                                              24/215</t>
  </si>
  <si>
    <t xml:space="preserve">  Verifying        : munin-cgi-2.0.66-1.el8.noarch                                                 25/215</t>
  </si>
  <si>
    <t xml:space="preserve">  Verifying        : munin-common-2.0.66-1.el8.noarch                                              26/215</t>
  </si>
  <si>
    <t xml:space="preserve">  Verifying        : munin-node-2.0.66-1.el8.noarch                                                27/215</t>
  </si>
  <si>
    <t xml:space="preserve">  Verifying        : nmon-16m-1.el8.x86_64                                                         28/215</t>
  </si>
  <si>
    <t xml:space="preserve">  Verifying        : ntfs-3g-2:2017.3.23-11.el8.x86_64                                             29/215</t>
  </si>
  <si>
    <t xml:space="preserve">  Verifying        : pacemaker-2.0.4-6.el8.x86_64                                                  30/215</t>
  </si>
  <si>
    <t xml:space="preserve">  Verifying        : pacemaker-cli-2.0.4-6.el8.x86_64                                              31/215</t>
  </si>
  <si>
    <t xml:space="preserve">  Verifying        : pcs-0.10.6-4.0.1.el8.x86_64                                                   32/215</t>
  </si>
  <si>
    <t xml:space="preserve">  Verifying        : perl-B-Hooks-EndOfScope-0.21-6.el8.noarch                                     33/215</t>
  </si>
  <si>
    <t xml:space="preserve">  Verifying        : perl-CGI-Fast-2.15-3.el8.noarch                                               34/215</t>
  </si>
  <si>
    <t xml:space="preserve">  Verifying        : perl-Cache-Cache-1.08-15.el8.noarch                                           35/215</t>
  </si>
  <si>
    <t xml:space="preserve">  Verifying        : perl-Class-Data-Inheritable-0.08-27.el8.noarch                                36/215</t>
  </si>
  <si>
    <t xml:space="preserve">  Verifying        : perl-Class-Method-Modifiers-2.12-8.el8.noarch                                 37/215</t>
  </si>
  <si>
    <t xml:space="preserve">  Verifying        : perl-Class-Singleton-1.5-9.el8.noarch                                         38/215</t>
  </si>
  <si>
    <t xml:space="preserve">  Verifying        : perl-Crypt-DES-2.07-19.1.el8.x86_64                                           39/215</t>
  </si>
  <si>
    <t xml:space="preserve">  Verifying        : perl-Date-ISO8601-0.005-2.el8.noarch                                          40/215</t>
  </si>
  <si>
    <t xml:space="preserve">  Verifying        : perl-DateTime-2:1.50-1.el8.x86_64                                             41/215</t>
  </si>
  <si>
    <t xml:space="preserve">  Verifying        : perl-DateTime-Locale-1.17-2.el8.noarch                                        42/215</t>
  </si>
  <si>
    <t xml:space="preserve">  Verifying        : perl-DateTime-TimeZone-2.19-1.el8.noarch                                      43/215</t>
  </si>
  <si>
    <t xml:space="preserve">  Verifying        : perl-DateTime-TimeZone-SystemV-0.010-3.el8.noarch                             44/215</t>
  </si>
  <si>
    <t xml:space="preserve">  Verifying        : perl-DateTime-TimeZone-Tzfile-0.011-3.el8.noarch                              45/215</t>
  </si>
  <si>
    <t xml:space="preserve">  Verifying        : perl-Devel-CallChecker-0.008-3.el8.x86_64                                     46/215</t>
  </si>
  <si>
    <t xml:space="preserve">  Verifying        : perl-Devel-Caller-2.06-15.el8.x86_64                                          47/215</t>
  </si>
  <si>
    <t xml:space="preserve">  Verifying        : perl-Devel-GlobalDestruction-0.14-5.el8.noarch                                48/215</t>
  </si>
  <si>
    <t xml:space="preserve">  Verifying        : perl-Devel-LexAlias-0.05-16.el8.x86_64                                        49/215</t>
  </si>
  <si>
    <t xml:space="preserve">  Verifying        : perl-Devel-StackTrace-1:2.03-2.el8.noarch                                     50/215</t>
  </si>
  <si>
    <t xml:space="preserve">  Verifying        : perl-Digest-SHA1-2.13-23.el8.x86_64                                           51/215</t>
  </si>
  <si>
    <t xml:space="preserve">  Verifying        : perl-Dist-CheckConflicts-0.11-11.el8.noarch                                   52/215</t>
  </si>
  <si>
    <t xml:space="preserve">  Verifying        : perl-DynaLoader-Functions-0.003-2.el8.noarch                                  53/215</t>
  </si>
  <si>
    <t xml:space="preserve">  Verifying        : perl-Email-Date-Format-1.005-11.el8.noarch                                    54/215</t>
  </si>
  <si>
    <t xml:space="preserve">  Verifying        : perl-Eval-Closure-0.14-5.el8.noarch                                           55/215</t>
  </si>
  <si>
    <t xml:space="preserve">  Verifying        : perl-Exception-Class-1.44-2.el8.noarch                                        56/215</t>
  </si>
  <si>
    <t xml:space="preserve">  Verifying        : perl-File-Copy-Recursive-0.40-3.el8.noarch                                    57/215</t>
  </si>
  <si>
    <t xml:space="preserve">  Verifying        : perl-HTML-Template-2.97-10.el8.noarch                                         58/215</t>
  </si>
  <si>
    <t xml:space="preserve">  Verifying        : perl-IPC-ShareLite-0.17-30.el8.x86_64                                         59/215</t>
  </si>
  <si>
    <t xml:space="preserve">  Verifying        : perl-Log-Dispatch-2.68-1.el8.noarch                                           60/215</t>
  </si>
  <si>
    <t xml:space="preserve">  Verifying        : perl-Log-Dispatch-FileRotate-1.36-1.el8.noarch                                61/215</t>
  </si>
  <si>
    <t xml:space="preserve">  Verifying        : perl-Log-Log4perl-1.50-1.el8.noarch                                           62/215</t>
  </si>
  <si>
    <t xml:space="preserve">  Verifying        : perl-MIME-Lite-3.030-16.el8.noarch                                            63/215</t>
  </si>
  <si>
    <t xml:space="preserve">  Verifying        : perl-MIME-Types-2.17-3.el8.noarch                                             64/215</t>
  </si>
  <si>
    <t xml:space="preserve">  Verifying        : perl-Mail-Sendmail-0.80-4.el8.noarch                                          65/215</t>
  </si>
  <si>
    <t xml:space="preserve">  Verifying        : perl-Module-Implementation-0.09-15.el8.noarch                                 66/215</t>
  </si>
  <si>
    <t xml:space="preserve">  Verifying        : perl-Net-CIDR-0.20-1.el8.noarch                                               67/215</t>
  </si>
  <si>
    <t xml:space="preserve">  Verifying        : perl-Net-SNMP-6.0.1-25.el8.1.noarch                                           68/215</t>
  </si>
  <si>
    <t xml:space="preserve">  Verifying        : perl-Package-Stash-0.37-9.el8.noarch                                          69/215</t>
  </si>
  <si>
    <t xml:space="preserve">  Verifying        : perl-Package-Stash-XS-0.28-17.el8.x86_64                                      70/215</t>
  </si>
  <si>
    <t xml:space="preserve">  Verifying        : perl-PadWalker-2.3-2.el8.x86_64                                               71/215</t>
  </si>
  <si>
    <t xml:space="preserve">  Verifying        : perl-Params-Classify-0.015-2.el8.x86_64                                       72/215</t>
  </si>
  <si>
    <t xml:space="preserve">  Verifying        : perl-Params-Validate-1.29-5.el8.x86_64                                        73/215</t>
  </si>
  <si>
    <t xml:space="preserve">  Verifying        : perl-Params-ValidationCompiler-0.27-1.el8.noarch                              74/215</t>
  </si>
  <si>
    <t xml:space="preserve">  Verifying        : perl-Ref-Util-0.203-4.el8.noarch                                              75/215</t>
  </si>
  <si>
    <t xml:space="preserve">  Verifying        : perl-Ref-Util-XS-0.117-2.el8.x86_64                                           76/215</t>
  </si>
  <si>
    <t xml:space="preserve">  Verifying        : perl-Role-Tiny-2.000006-2.el8.noarch                                          77/215</t>
  </si>
  <si>
    <t xml:space="preserve">  Verifying        : perl-Specio-0.42-2.el8.noarch                                                 78/215</t>
  </si>
  <si>
    <t xml:space="preserve">  Verifying        : perl-Sub-Exporter-Progressive-0.001013-5.el8.noarch                           79/215</t>
  </si>
  <si>
    <t xml:space="preserve">  Verifying        : perl-Sub-Identify-0.14-6.el8.x86_64                                           80/215</t>
  </si>
  <si>
    <t xml:space="preserve">  Verifying        : perl-Taint-Runtime-0.03-32.el8.x86_64                                         81/215</t>
  </si>
  <si>
    <t xml:space="preserve">  Verifying        : perl-Variable-Magic-0.62-3.el8.x86_64                                         82/215</t>
  </si>
  <si>
    <t xml:space="preserve">  Verifying        : perl-namespace-autoclean-0.28-10.el8.noarch                                   83/215</t>
  </si>
  <si>
    <t xml:space="preserve">  Verifying        : perl-namespace-clean-0.27-7.el8.noarch                                        84/215</t>
  </si>
  <si>
    <t xml:space="preserve">  Verifying        : perltidy-20180220-1.el8.noarch                                                85/215</t>
  </si>
  <si>
    <t xml:space="preserve">  Verifying        : pg-rex_operation_tools_script-12.0-1.el8.noarch                               86/215</t>
  </si>
  <si>
    <t xml:space="preserve">  Verifying        : pg_top-4.0.0-1.el8.x86_64                                                     87/215</t>
  </si>
  <si>
    <t xml:space="preserve">  Verifying        : pm_extra_tools-1.1-1.el8.noarch                                               88/215</t>
  </si>
  <si>
    <t xml:space="preserve">  Verifying        : python3-clufter-0.77.1-5.el8.noarch                                           89/215</t>
  </si>
  <si>
    <t xml:space="preserve">  Verifying        : python3-pathspec-0.6.0-1.el8.noarch                                           90/215</t>
  </si>
  <si>
    <t xml:space="preserve">  Verifying        : resource-agents-4.1.1-68.el8.x86_64                                           91/215</t>
  </si>
  <si>
    <t xml:space="preserve">  Verifying        : screen-4.6.2-10.el8.x86_64                                                    92/215</t>
  </si>
  <si>
    <t xml:space="preserve">  Verifying        : sshpass-1.06-9.el8.x86_64                                                     93/215</t>
  </si>
  <si>
    <t xml:space="preserve">  Verifying        : stress-1.0.4-24.el8.x86_64                                                    94/215</t>
  </si>
  <si>
    <t xml:space="preserve">  Verifying        : stress-ng-0.12.04-1.el8.x86_64                                                95/215</t>
  </si>
  <si>
    <t xml:space="preserve">  Verifying        : swatch-3.2.3-28.el8.1.noarch                                                  96/215</t>
  </si>
  <si>
    <t xml:space="preserve">  Verifying        : vim-ansible-3.0-1.el8.noarch                                                  97/215</t>
  </si>
  <si>
    <t xml:space="preserve">  Verifying        : yamllint-1.26.0-1.el8.noarch                                                  98/215</t>
  </si>
  <si>
    <t xml:space="preserve">  Verifying        : cifs-utils-6.8-3.el8.x86_64                                                   99/215</t>
  </si>
  <si>
    <t xml:space="preserve">  Verifying        : conntrack-tools-1.4.4-10.el8.x86_64                                          100/215</t>
  </si>
  <si>
    <t xml:space="preserve">  Verifying        : firewalld-filesystem-0.8.2-2.0.1.el8.noarch                                  101/215</t>
  </si>
  <si>
    <t xml:space="preserve">  Verifying        : gssproxy-0.8.0-16.el8.x86_64                                                 102/215</t>
  </si>
  <si>
    <t xml:space="preserve">  Verifying        : keyutils-1.5.10-6.el8.x86_64                                                 103/215</t>
  </si>
  <si>
    <t xml:space="preserve">  Verifying        : libatomic-8.3.1-5.1.0.1.el8.x86_64                                           104/215</t>
  </si>
  <si>
    <t xml:space="preserve">  Verifying        : liberation-fonts-common-1:2.00.3-7.el8.noarch                                105/215</t>
  </si>
  <si>
    <t xml:space="preserve">  Verifying        : liberation-sans-fonts-1:2.00.3-7.el8.noarch                                  106/215</t>
  </si>
  <si>
    <t xml:space="preserve">  Verifying        : libnetfilter_conntrack-1.0.6-5.el8.x86_64                                    107/215</t>
  </si>
  <si>
    <t xml:space="preserve">  Verifying        : libnetfilter_cthelper-1.0.0-15.el8.x86_64                                    108/215</t>
  </si>
  <si>
    <t xml:space="preserve">  Verifying        : libnetfilter_cttimeout-1.0.0-11.el8.x86_64                                   109/215</t>
  </si>
  <si>
    <t xml:space="preserve">  Verifying        : libnetfilter_queue-1.0.4-3.el8.x86_64                                        110/215</t>
  </si>
  <si>
    <t xml:space="preserve">  Verifying        : libnfnetlink-1.0.1-13.el8.x86_64                                             111/215</t>
  </si>
  <si>
    <t xml:space="preserve">  Verifying        : libverto-libevent-0.3.0-5.el8.x86_64                                         112/215</t>
  </si>
  <si>
    <t xml:space="preserve">  Verifying        : libwbclient-4.12.3-12.el8.3.x86_64                                           113/215</t>
  </si>
  <si>
    <t xml:space="preserve">  Verifying        : nfs-utils-1:2.3.3-35.el8.x86_64                                              114/215</t>
  </si>
  <si>
    <t xml:space="preserve">  Verifying        : oracle-logos-80.5-1.0.6.el8.x86_64                                           115/215</t>
  </si>
  <si>
    <t xml:space="preserve">  Verifying        : perl-Compress-Raw-Bzip2-2.081-1.el8.x86_64                                   116/215</t>
  </si>
  <si>
    <t xml:space="preserve">  Verifying        : perl-Compress-Raw-Zlib-2.081-1.el8.x86_64                                    117/215</t>
  </si>
  <si>
    <t xml:space="preserve">  Verifying        : perl-IO-Compress-2.081-1.el8.noarch                                          118/215</t>
  </si>
  <si>
    <t xml:space="preserve">  Verifying        : perl-Math-BigInt-1:1.9998.11-7.el8.noarch                                    119/215</t>
  </si>
  <si>
    <t xml:space="preserve">  Verifying        : perl-Math-Complex-1.59-416.el8.noarch                                        120/215</t>
  </si>
  <si>
    <t xml:space="preserve">  Verifying        : python3-pyyaml-3.12-12.el8.x86_64                                            121/215</t>
  </si>
  <si>
    <t xml:space="preserve">  Verifying        : quota-1:4.04-10.el8.x86_64                                                   122/215</t>
  </si>
  <si>
    <t xml:space="preserve">  Verifying        : quota-nls-1:4.04-10.el8.noarch                                               123/215</t>
  </si>
  <si>
    <t xml:space="preserve">  Verifying        : rpcbind-1.2.5-7.el8.x86_64                                                   124/215</t>
  </si>
  <si>
    <t xml:space="preserve">  Verifying        : samba-client-libs-4.12.3-12.el8.3.x86_64                                     125/215</t>
  </si>
  <si>
    <t xml:space="preserve">  Verifying        : samba-common-4.12.3-12.el8.3.noarch                                          126/215</t>
  </si>
  <si>
    <t xml:space="preserve">  Verifying        : samba-common-libs-4.12.3-12.el8.3.x86_64                                     127/215</t>
  </si>
  <si>
    <t xml:space="preserve">  Verifying        : Judy-1.0.5-18.module+el8.1.0+5402+691bd77e.x86_64                            128/215</t>
  </si>
  <si>
    <t xml:space="preserve">  Verifying        : mod_fcgid-2.3.9-16.el8.x86_64                                                129/215</t>
  </si>
  <si>
    <t xml:space="preserve">  Verifying        : nginx-filesystem-1:1.14.1-9.0.1.module+el8.0.0+5347+9282027e.noarch          130/215</t>
  </si>
  <si>
    <t xml:space="preserve">  Verifying        : overpass-fonts-3.0.2-3.el8.noarch                                            131/215</t>
  </si>
  <si>
    <t xml:space="preserve">  Verifying        : perl-Authen-SASL-2.16-13.el8.noarch                                          132/215</t>
  </si>
  <si>
    <t xml:space="preserve">  Verifying        : perl-Bit-Vector-7.4-11.el8.x86_64                                            133/215</t>
  </si>
  <si>
    <t xml:space="preserve">  Verifying        : perl-CGI-4.38-2.el8.noarch                                                   134/215</t>
  </si>
  <si>
    <t xml:space="preserve">  Verifying        : perl-Carp-Clan-6.06-6.el8.noarch                                             135/215</t>
  </si>
  <si>
    <t xml:space="preserve">  Verifying        : perl-Class-Inspector-1.32-2.el8.noarch                                       136/215</t>
  </si>
  <si>
    <t xml:space="preserve">  Verifying        : perl-Convert-ASN1-0.27-17.el8.noarch                                         137/215</t>
  </si>
  <si>
    <t xml:space="preserve">  Verifying        : perl-DBD-Pg-3.7.4-4.module+el8.3.0+7675+2476f418.x86_64                      138/215</t>
  </si>
  <si>
    <t xml:space="preserve">  Verifying        : perl-DBI-1.641-3.module+el8.3.0+7665+79fef143.x86_64                         139/215</t>
  </si>
  <si>
    <t xml:space="preserve">  Verifying        : perl-Data-Dump-1.23-7.module+el8.3.0+7692+542c56f9.noarch                    140/215</t>
  </si>
  <si>
    <t xml:space="preserve">  Verifying        : perl-Data-OptList-0.110-6.el8.noarch                                         141/215</t>
  </si>
  <si>
    <t xml:space="preserve">  Verifying        : perl-Date-Calc-6.4-9.el8.noarch                                              142/215</t>
  </si>
  <si>
    <t xml:space="preserve">  Verifying        : perl-Digest-HMAC-1.03-17.module+el8.3.0+7692+542c56f9.noarch                 143/215</t>
  </si>
  <si>
    <t xml:space="preserve">  Verifying        : perl-Digest-SHA-1:6.02-1.el8.x86_64                                          144/215</t>
  </si>
  <si>
    <t xml:space="preserve">  Verifying        : perl-Encode-Locale-1.05-10.module+el8.3.0+7692+542c56f9.noarch               145/215</t>
  </si>
  <si>
    <t xml:space="preserve">  Verifying        : perl-FCGI-1:0.78-11.module+el8.1.0+5423+06ba8c9c.x86_64                      146/215</t>
  </si>
  <si>
    <t xml:space="preserve">  Verifying        : perl-File-Listing-6.04-17.module+el8.3.0+7692+542c56f9.noarch                147/215</t>
  </si>
  <si>
    <t xml:space="preserve">  Verifying        : perl-File-ShareDir-1.104-3.el8.noarch                                        148/215</t>
  </si>
  <si>
    <t xml:space="preserve">  Verifying        : perl-GSSAPI-0.28-23.el8.x86_64                                               149/215</t>
  </si>
  <si>
    <t xml:space="preserve">  Verifying        : perl-HTML-Parser-3.72-15.module+el8.3.0+7692+542c56f9.x86_64                 150/215</t>
  </si>
  <si>
    <t xml:space="preserve">  Verifying        : perl-HTML-Tagset-3.20-34.module+el8.3.0+7692+542c56f9.noarch                 151/215</t>
  </si>
  <si>
    <t xml:space="preserve">  Verifying        : perl-HTTP-Cookies-6.04-2.module+el8.3.0+7692+542c56f9.noarch                 152/215</t>
  </si>
  <si>
    <t xml:space="preserve">  Verifying        : perl-HTTP-Date-6.02-19.module+el8.3.0+7692+542c56f9.noarch                   153/215</t>
  </si>
  <si>
    <t xml:space="preserve">  Verifying        : perl-HTTP-Message-6.18-1.module+el8.3.0+7692+542c56f9.noarch                 154/215</t>
  </si>
  <si>
    <t xml:space="preserve">  Verifying        : perl-HTTP-Negotiate-6.01-19.module+el8.3.0+7692+542c56f9.noarch              155/215</t>
  </si>
  <si>
    <t xml:space="preserve">  Verifying        : perl-IO-HTML-1.001-11.module+el8.3.0+7692+542c56f9.noarch                    156/215</t>
  </si>
  <si>
    <t xml:space="preserve">  Verifying        : perl-IO-Multiplex-1.16-9.el8.noarch                                          157/215</t>
  </si>
  <si>
    <t xml:space="preserve">  Verifying        : perl-IO-Socket-INET6-2.72-12.el8.noarch                                      158/215</t>
  </si>
  <si>
    <t xml:space="preserve">  Verifying        : perl-IPC-SysV-2.07-397.el8.x86_64                                            159/215</t>
  </si>
  <si>
    <t xml:space="preserve">  Verifying        : perl-JSON-2.97.001-2.el8.noarch                                              160/215</t>
  </si>
  <si>
    <t xml:space="preserve">  Verifying        : perl-LDAP-1:0.66-7.el8.noarch                                                161/215</t>
  </si>
  <si>
    <t xml:space="preserve">  Verifying        : perl-LWP-MediaTypes-6.02-15.module+el8.3.0+7692+542c56f9.noarch              162/215</t>
  </si>
  <si>
    <t xml:space="preserve">  Verifying        : perl-MRO-Compat-0.13-4.el8.noarch                                            163/215</t>
  </si>
  <si>
    <t xml:space="preserve">  Verifying        : perl-Mail-Sender-1:0.903-7.el8.noarch                                        164/215</t>
  </si>
  <si>
    <t xml:space="preserve">  Verifying        : perl-MailTools-2.20-2.el8.noarch                                             165/215</t>
  </si>
  <si>
    <t xml:space="preserve">  Verifying        : perl-Math-BigRat-0.2614-1.el8.noarch                                         166/215</t>
  </si>
  <si>
    <t xml:space="preserve">  Verifying        : perl-Module-Runtime-0.016-2.el8.noarch                                       167/215</t>
  </si>
  <si>
    <t xml:space="preserve">  Verifying        : perl-NTLM-1.09-17.module+el8.3.0+7692+542c56f9.noarch                        168/215</t>
  </si>
  <si>
    <t xml:space="preserve">  Verifying        : perl-Net-HTTP-6.17-2.module+el8.3.0+7692+542c56f9.noarch                     169/215</t>
  </si>
  <si>
    <t xml:space="preserve">  Verifying        : perl-Net-SMTP-SSL-1.04-5.el8.noarch                                          170/215</t>
  </si>
  <si>
    <t xml:space="preserve">  Verifying        : perl-Net-Server-2.009-3.el8.noarch                                           171/215</t>
  </si>
  <si>
    <t xml:space="preserve">  Verifying        : perl-Package-Generator-1.106-11.el8.noarch                                   172/215</t>
  </si>
  <si>
    <t xml:space="preserve">  Verifying        : perl-Params-Util-1.07-22.el8.x86_64                                          173/215</t>
  </si>
  <si>
    <t xml:space="preserve">  Verifying        : perl-SelfLoader-1.23-416.el8.noarch                                          174/215</t>
  </si>
  <si>
    <t xml:space="preserve">  Verifying        : perl-Socket6-0.28-6.el8.x86_64                                               175/215</t>
  </si>
  <si>
    <t xml:space="preserve">  Verifying        : perl-Sub-Exporter-0.987-15.el8.noarch                                        176/215</t>
  </si>
  <si>
    <t xml:space="preserve">  Verifying        : perl-Sub-Install-0.928-14.el8.noarch                                         177/215</t>
  </si>
  <si>
    <t xml:space="preserve">  Verifying        : perl-Sys-Syslog-0.35-397.el8.x86_64                                          178/215</t>
  </si>
  <si>
    <t xml:space="preserve">  Verifying        : perl-Text-Balanced-2.03-395.el8.noarch                                       179/215</t>
  </si>
  <si>
    <t xml:space="preserve">  Verifying        : perl-Text-Soundex-3.05-8.el8.x86_64                                          180/215</t>
  </si>
  <si>
    <t xml:space="preserve">  Verifying        : perl-Text-Unidecode-1.30-5.el8.noarch                                        181/215</t>
  </si>
  <si>
    <t xml:space="preserve">  Verifying        : perl-Time-HiRes-1.9758-1.el8.x86_64                                          182/215</t>
  </si>
  <si>
    <t xml:space="preserve">  Verifying        : perl-TimeDate-1:2.30-15.module+el8.3.0+7692+542c56f9.noarch                  183/215</t>
  </si>
  <si>
    <t xml:space="preserve">  Verifying        : perl-Try-Tiny-0.30-7.module+el8.3.0+7692+542c56f9.noarch                     184/215</t>
  </si>
  <si>
    <t xml:space="preserve">  Verifying        : perl-WWW-RobotRules-6.02-18.module+el8.3.0+7692+542c56f9.noarch              185/215</t>
  </si>
  <si>
    <t xml:space="preserve">  Verifying        : perl-XML-LibXML-1:2.0132-2.el8.x86_64                                        186/215</t>
  </si>
  <si>
    <t xml:space="preserve">  Verifying        : perl-XML-NamespaceSupport-1.12-4.el8.noarch                                  187/215</t>
  </si>
  <si>
    <t xml:space="preserve">  Verifying        : perl-XML-SAX-1.00-1.el8.noarch                                               188/215</t>
  </si>
  <si>
    <t xml:space="preserve">  Verifying        : perl-XML-SAX-Base-1.09-4.el8.noarch                                          189/215</t>
  </si>
  <si>
    <t xml:space="preserve">  Verifying        : perl-bignum-0.49-2.el8.noarch                                                190/215</t>
  </si>
  <si>
    <t xml:space="preserve">  Verifying        : perl-libwww-perl-6.34-1.module+el8.3.0+7692+542c56f9.noarch                  191/215</t>
  </si>
  <si>
    <t xml:space="preserve">  Verifying        : perl-version-6:0.99.24-1.el8.x86_64                                          192/215</t>
  </si>
  <si>
    <t xml:space="preserve">  Verifying        : python3-babel-2.5.1-5.el8.noarch                                             193/215</t>
  </si>
  <si>
    <t xml:space="preserve">  Verifying        : python3-html5lib-1:0.999999999-6.el8.noarch                                  194/215</t>
  </si>
  <si>
    <t xml:space="preserve">  Verifying        : python3-jinja2-2.10.1-2.el8_0.noarch                                         195/215</t>
  </si>
  <si>
    <t xml:space="preserve">  Verifying        : python3-jmespath-0.9.0-11.el8.noarch                                         196/215</t>
  </si>
  <si>
    <t xml:space="preserve">  Verifying        : python3-lxml-4.2.3-1.el8.x86_64                                              197/215</t>
  </si>
  <si>
    <t xml:space="preserve">  Verifying        : python3-markupsafe-0.23-19.el8.x86_64                                        198/215</t>
  </si>
  <si>
    <t xml:space="preserve">  Verifying        : python3-pycurl-7.43.0.2-4.el8.x86_64                                         199/215</t>
  </si>
  <si>
    <t xml:space="preserve">  Verifying        : python3-pytz-2017.2-9.el8.noarch                                             200/215</t>
  </si>
  <si>
    <t xml:space="preserve">  Verifying        : python3-webencodings-0.5.1-6.el8.noarch                                      201/215</t>
  </si>
  <si>
    <t xml:space="preserve">  Verifying        : rrdtool-perl-1.7.0-16.el8.x86_64                                             202/215</t>
  </si>
  <si>
    <t xml:space="preserve">  Verifying        : ruby-2.5.5-106.module+el8.3.0+7756+e45777e9.x86_64                           203/215</t>
  </si>
  <si>
    <t xml:space="preserve">  Verifying        : ruby-irb-2.5.5-106.module+el8.3.0+7756+e45777e9.noarch                       204/215</t>
  </si>
  <si>
    <t xml:space="preserve">  Verifying        : ruby-libs-2.5.5-106.module+el8.3.0+7756+e45777e9.x86_64                      205/215</t>
  </si>
  <si>
    <t xml:space="preserve">  Verifying        : rubygem-bigdecimal-1.3.4-106.module+el8.3.0+7756+e45777e9.x86_64             206/215</t>
  </si>
  <si>
    <t xml:space="preserve">  Verifying        : rubygem-did_you_mean-1.2.0-106.module+el8.3.0+7756+e45777e9.noarch           207/215</t>
  </si>
  <si>
    <t xml:space="preserve">  Verifying        : rubygem-io-console-0.4.6-106.module+el8.3.0+7756+e45777e9.x86_64             208/215</t>
  </si>
  <si>
    <t xml:space="preserve">  Verifying        : rubygem-json-2.1.0-106.module+el8.3.0+7756+e45777e9.x86_64                   209/215</t>
  </si>
  <si>
    <t xml:space="preserve">  Verifying        : rubygem-openssl-2.1.2-106.module+el8.3.0+7756+e45777e9.x86_64                210/215</t>
  </si>
  <si>
    <t xml:space="preserve">  Verifying        : rubygem-psych-3.0.2-106.module+el8.3.0+7756+e45777e9.x86_64                  211/215</t>
  </si>
  <si>
    <t xml:space="preserve">  Verifying        : rubygem-rdoc-6.0.1-106.module+el8.3.0+7756+e45777e9.noarch                   212/215</t>
  </si>
  <si>
    <t xml:space="preserve">  Verifying        : rubygems-2.7.6.2-106.module+el8.3.0+7756+e45777e9.noarch                     213/215</t>
  </si>
  <si>
    <t xml:space="preserve">  Verifying        : sysstat-11.7.3-5.el8.x86_64                                                  214/215</t>
  </si>
  <si>
    <t xml:space="preserve">  Verifying        : vim-filesystem-2:8.0.1763-15.0.1.el8.noarch                                  215/215</t>
  </si>
  <si>
    <t xml:space="preserve">  Judy-1.0.5-18.module+el8.1.0+5402+691bd77e.x86_64</t>
  </si>
  <si>
    <t xml:space="preserve">  conntrack-tools-1.4.4-10.el8.x86_64</t>
  </si>
  <si>
    <t xml:space="preserve">  libatomic-8.3.1-5.1.0.1.el8.x86_64</t>
  </si>
  <si>
    <t xml:space="preserve">  libbsd-0.9.1-4.el8.x86_64</t>
  </si>
  <si>
    <t xml:space="preserve">  libnetfilter_cthelper-1.0.0-15.el8.x86_64</t>
  </si>
  <si>
    <t xml:space="preserve">  libnetfilter_cttimeout-1.0.0-11.el8.x86_64</t>
  </si>
  <si>
    <t xml:space="preserve">  libnetfilter_queue-1.0.4-3.el8.x86_64</t>
  </si>
  <si>
    <t xml:space="preserve">  mod_fcgid-2.3.9-16.el8.x86_64</t>
  </si>
  <si>
    <t xml:space="preserve">  munin-2.0.66-1.el8.noarch</t>
  </si>
  <si>
    <t xml:space="preserve">  munin-apache-2.0.66-1.el8.noarch</t>
  </si>
  <si>
    <t xml:space="preserve">  munin-cgi-2.0.66-1.el8.noarch</t>
  </si>
  <si>
    <t xml:space="preserve">  munin-common-2.0.66-1.el8.noarch</t>
  </si>
  <si>
    <t xml:space="preserve">  munin-node-2.0.66-1.el8.noarch</t>
  </si>
  <si>
    <t xml:space="preserve">  nginx-filesystem-1:1.14.1-9.0.1.module+el8.0.0+5347+9282027e.noarch</t>
  </si>
  <si>
    <t xml:space="preserve">  nmon-16m-1.el8.x86_64</t>
  </si>
  <si>
    <t xml:space="preserve">  perl-Authen-SASL-2.16-13.el8.noarch</t>
  </si>
  <si>
    <t xml:space="preserve">  perl-B-Hooks-EndOfScope-0.21-6.el8.noarch</t>
  </si>
  <si>
    <t xml:space="preserve">  perl-Bit-Vector-7.4-11.el8.x86_64</t>
  </si>
  <si>
    <t xml:space="preserve">  perl-CGI-4.38-2.el8.noarch</t>
  </si>
  <si>
    <t xml:space="preserve">  perl-CGI-Fast-2.15-3.el8.noarch</t>
  </si>
  <si>
    <t xml:space="preserve">  perl-Cache-Cache-1.08-15.el8.noarch</t>
  </si>
  <si>
    <t xml:space="preserve">  perl-Carp-Clan-6.06-6.el8.noarch</t>
  </si>
  <si>
    <t xml:space="preserve">  perl-Class-Data-Inheritable-0.08-27.el8.noarch</t>
  </si>
  <si>
    <t xml:space="preserve">  perl-Class-Inspector-1.32-2.el8.noarch</t>
  </si>
  <si>
    <t xml:space="preserve">  perl-Class-Method-Modifiers-2.12-8.el8.noarch</t>
  </si>
  <si>
    <t xml:space="preserve">  perl-Class-Singleton-1.5-9.el8.noarch</t>
  </si>
  <si>
    <t xml:space="preserve">  perl-Compress-Raw-Bzip2-2.081-1.el8.x86_64</t>
  </si>
  <si>
    <t xml:space="preserve">  perl-Compress-Raw-Zlib-2.081-1.el8.x86_64</t>
  </si>
  <si>
    <t xml:space="preserve">  perl-Convert-ASN1-0.27-17.el8.noarch</t>
  </si>
  <si>
    <t xml:space="preserve">  perl-Crypt-DES-2.07-19.1.el8.x86_64</t>
  </si>
  <si>
    <t xml:space="preserve">  perl-DBD-Pg-3.7.4-4.module+el8.3.0+7675+2476f418.x86_64</t>
  </si>
  <si>
    <t xml:space="preserve">  perl-DBI-1.641-3.module+el8.3.0+7665+79fef143.x86_64</t>
  </si>
  <si>
    <t xml:space="preserve">  perl-Data-Dump-1.23-7.module+el8.3.0+7692+542c56f9.noarch</t>
  </si>
  <si>
    <t xml:space="preserve">  perl-Data-OptList-0.110-6.el8.noarch</t>
  </si>
  <si>
    <t xml:space="preserve">  perl-Date-Calc-6.4-9.el8.noarch</t>
  </si>
  <si>
    <t xml:space="preserve">  perl-Date-ISO8601-0.005-2.el8.noarch</t>
  </si>
  <si>
    <t xml:space="preserve">  perl-DateTime-2:1.50-1.el8.x86_64</t>
  </si>
  <si>
    <t xml:space="preserve">  perl-DateTime-Locale-1.17-2.el8.noarch</t>
  </si>
  <si>
    <t xml:space="preserve">  perl-DateTime-TimeZone-2.19-1.el8.noarch</t>
  </si>
  <si>
    <t xml:space="preserve">  perl-DateTime-TimeZone-SystemV-0.010-3.el8.noarch</t>
  </si>
  <si>
    <t xml:space="preserve">  perl-DateTime-TimeZone-Tzfile-0.011-3.el8.noarch</t>
  </si>
  <si>
    <t xml:space="preserve">  perl-Devel-CallChecker-0.008-3.el8.x86_64</t>
  </si>
  <si>
    <t xml:space="preserve">  perl-Devel-Caller-2.06-15.el8.x86_64</t>
  </si>
  <si>
    <t xml:space="preserve">  perl-Devel-GlobalDestruction-0.14-5.el8.noarch</t>
  </si>
  <si>
    <t xml:space="preserve">  perl-Devel-LexAlias-0.05-16.el8.x86_64</t>
  </si>
  <si>
    <t xml:space="preserve">  perl-Devel-StackTrace-1:2.03-2.el8.noarch</t>
  </si>
  <si>
    <t xml:space="preserve">  perl-Digest-HMAC-1.03-17.module+el8.3.0+7692+542c56f9.noarch</t>
  </si>
  <si>
    <t xml:space="preserve">  perl-Digest-SHA-1:6.02-1.el8.x86_64</t>
  </si>
  <si>
    <t xml:space="preserve">  perl-Digest-SHA1-2.13-23.el8.x86_64</t>
  </si>
  <si>
    <t xml:space="preserve">  perl-Dist-CheckConflicts-0.11-11.el8.noarch</t>
  </si>
  <si>
    <t xml:space="preserve">  perl-DynaLoader-Functions-0.003-2.el8.noarch</t>
  </si>
  <si>
    <t xml:space="preserve">  perl-Email-Date-Format-1.005-11.el8.noarch</t>
  </si>
  <si>
    <t xml:space="preserve">  perl-Encode-Locale-1.05-10.module+el8.3.0+7692+542c56f9.noarch</t>
  </si>
  <si>
    <t xml:space="preserve">  perl-Eval-Closure-0.14-5.el8.noarch</t>
  </si>
  <si>
    <t xml:space="preserve">  perl-Exception-Class-1.44-2.el8.noarch</t>
  </si>
  <si>
    <t xml:space="preserve">  perl-FCGI-1:0.78-11.module+el8.1.0+5423+06ba8c9c.x86_64</t>
  </si>
  <si>
    <t xml:space="preserve">  perl-File-Copy-Recursive-0.40-3.el8.noarch</t>
  </si>
  <si>
    <t xml:space="preserve">  perl-File-Listing-6.04-17.module+el8.3.0+7692+542c56f9.noarch</t>
  </si>
  <si>
    <t xml:space="preserve">  perl-File-ShareDir-1.104-3.el8.noarch</t>
  </si>
  <si>
    <t xml:space="preserve">  perl-GSSAPI-0.28-23.el8.x86_64</t>
  </si>
  <si>
    <t xml:space="preserve">  perl-HTML-Parser-3.72-15.module+el8.3.0+7692+542c56f9.x86_64</t>
  </si>
  <si>
    <t xml:space="preserve">  perl-HTML-Tagset-3.20-34.module+el8.3.0+7692+542c56f9.noarch</t>
  </si>
  <si>
    <t xml:space="preserve">  perl-HTML-Template-2.97-10.el8.noarch</t>
  </si>
  <si>
    <t xml:space="preserve">  perl-HTTP-Cookies-6.04-2.module+el8.3.0+7692+542c56f9.noarch</t>
  </si>
  <si>
    <t xml:space="preserve">  perl-HTTP-Date-6.02-19.module+el8.3.0+7692+542c56f9.noarch</t>
  </si>
  <si>
    <t xml:space="preserve">  perl-HTTP-Message-6.18-1.module+el8.3.0+7692+542c56f9.noarch</t>
  </si>
  <si>
    <t xml:space="preserve">  perl-HTTP-Negotiate-6.01-19.module+el8.3.0+7692+542c56f9.noarch</t>
  </si>
  <si>
    <t xml:space="preserve">  perl-IO-Compress-2.081-1.el8.noarch</t>
  </si>
  <si>
    <t xml:space="preserve">  perl-IO-HTML-1.001-11.module+el8.3.0+7692+542c56f9.noarch</t>
  </si>
  <si>
    <t xml:space="preserve">  perl-IO-Multiplex-1.16-9.el8.noarch</t>
  </si>
  <si>
    <t xml:space="preserve">  perl-IO-Socket-INET6-2.72-12.el8.noarch</t>
  </si>
  <si>
    <t xml:space="preserve">  perl-IPC-ShareLite-0.17-30.el8.x86_64</t>
  </si>
  <si>
    <t xml:space="preserve">  perl-IPC-SysV-2.07-397.el8.x86_64</t>
  </si>
  <si>
    <t xml:space="preserve">  perl-JSON-2.97.001-2.el8.noarch</t>
  </si>
  <si>
    <t xml:space="preserve">  perl-LDAP-1:0.66-7.el8.noarch</t>
  </si>
  <si>
    <t xml:space="preserve">  perl-LWP-MediaTypes-6.02-15.module+el8.3.0+7692+542c56f9.noarch</t>
  </si>
  <si>
    <t xml:space="preserve">  perl-Log-Dispatch-2.68-1.el8.noarch</t>
  </si>
  <si>
    <t xml:space="preserve">  perl-Log-Dispatch-FileRotate-1.36-1.el8.noarch</t>
  </si>
  <si>
    <t xml:space="preserve">  perl-Log-Log4perl-1.50-1.el8.noarch</t>
  </si>
  <si>
    <t xml:space="preserve">  perl-MIME-Lite-3.030-16.el8.noarch</t>
  </si>
  <si>
    <t xml:space="preserve">  perl-MIME-Types-2.17-3.el8.noarch</t>
  </si>
  <si>
    <t xml:space="preserve">  perl-MRO-Compat-0.13-4.el8.noarch</t>
  </si>
  <si>
    <t xml:space="preserve">  perl-Mail-Sender-1:0.903-7.el8.noarch</t>
  </si>
  <si>
    <t xml:space="preserve">  perl-Mail-Sendmail-0.80-4.el8.noarch</t>
  </si>
  <si>
    <t xml:space="preserve">  perl-MailTools-2.20-2.el8.noarch</t>
  </si>
  <si>
    <t xml:space="preserve">  perl-Math-BigInt-1:1.9998.11-7.el8.noarch</t>
  </si>
  <si>
    <t xml:space="preserve">  perl-Math-BigRat-0.2614-1.el8.noarch</t>
  </si>
  <si>
    <t xml:space="preserve">  perl-Math-Complex-1.59-416.el8.noarch</t>
  </si>
  <si>
    <t xml:space="preserve">  perl-Module-Implementation-0.09-15.el8.noarch</t>
  </si>
  <si>
    <t xml:space="preserve">  perl-Module-Runtime-0.016-2.el8.noarch</t>
  </si>
  <si>
    <t xml:space="preserve">  perl-NTLM-1.09-17.module+el8.3.0+7692+542c56f9.noarch</t>
  </si>
  <si>
    <t xml:space="preserve">  perl-Net-CIDR-0.20-1.el8.noarch</t>
  </si>
  <si>
    <t xml:space="preserve">  perl-Net-HTTP-6.17-2.module+el8.3.0+7692+542c56f9.noarch</t>
  </si>
  <si>
    <t xml:space="preserve">  perl-Net-SMTP-SSL-1.04-5.el8.noarch</t>
  </si>
  <si>
    <t xml:space="preserve">  perl-Net-SNMP-6.0.1-25.el8.1.noarch</t>
  </si>
  <si>
    <t xml:space="preserve">  perl-Net-Server-2.009-3.el8.noarch</t>
  </si>
  <si>
    <t xml:space="preserve">  perl-Package-Generator-1.106-11.el8.noarch</t>
  </si>
  <si>
    <t xml:space="preserve">  perl-Package-Stash-0.37-9.el8.noarch</t>
  </si>
  <si>
    <t xml:space="preserve">  perl-Package-Stash-XS-0.28-17.el8.x86_64</t>
  </si>
  <si>
    <t xml:space="preserve">  perl-PadWalker-2.3-2.el8.x86_64</t>
  </si>
  <si>
    <t xml:space="preserve">  perl-Params-Classify-0.015-2.el8.x86_64</t>
  </si>
  <si>
    <t xml:space="preserve">  perl-Params-Util-1.07-22.el8.x86_64</t>
  </si>
  <si>
    <t xml:space="preserve">  perl-Params-Validate-1.29-5.el8.x86_64</t>
  </si>
  <si>
    <t xml:space="preserve">  perl-Params-ValidationCompiler-0.27-1.el8.noarch</t>
  </si>
  <si>
    <t xml:space="preserve">  perl-Ref-Util-0.203-4.el8.noarch</t>
  </si>
  <si>
    <t xml:space="preserve">  perl-Ref-Util-XS-0.117-2.el8.x86_64</t>
  </si>
  <si>
    <t xml:space="preserve">  perl-Role-Tiny-2.000006-2.el8.noarch</t>
  </si>
  <si>
    <t xml:space="preserve">  perl-SelfLoader-1.23-416.el8.noarch</t>
  </si>
  <si>
    <t xml:space="preserve">  perl-Socket6-0.28-6.el8.x86_64</t>
  </si>
  <si>
    <t xml:space="preserve">  perl-Specio-0.42-2.el8.noarch</t>
  </si>
  <si>
    <t xml:space="preserve">  perl-Sub-Exporter-0.987-15.el8.noarch</t>
  </si>
  <si>
    <t xml:space="preserve">  perl-Sub-Exporter-Progressive-0.001013-5.el8.noarch</t>
  </si>
  <si>
    <t xml:space="preserve">  perl-Sub-Identify-0.14-6.el8.x86_64</t>
  </si>
  <si>
    <t xml:space="preserve">  perl-Sub-Install-0.928-14.el8.noarch</t>
  </si>
  <si>
    <t xml:space="preserve">  perl-Sys-Syslog-0.35-397.el8.x86_64</t>
  </si>
  <si>
    <t xml:space="preserve">  perl-Taint-Runtime-0.03-32.el8.x86_64</t>
  </si>
  <si>
    <t xml:space="preserve">  perl-Text-Balanced-2.03-395.el8.noarch</t>
  </si>
  <si>
    <t xml:space="preserve">  perl-Text-Soundex-3.05-8.el8.x86_64</t>
  </si>
  <si>
    <t xml:space="preserve">  perl-Text-Unidecode-1.30-5.el8.noarch</t>
  </si>
  <si>
    <t xml:space="preserve">  perl-Time-HiRes-1.9758-1.el8.x86_64</t>
  </si>
  <si>
    <t xml:space="preserve">  perl-Try-Tiny-0.30-7.module+el8.3.0+7692+542c56f9.noarch</t>
  </si>
  <si>
    <t xml:space="preserve">  perl-Variable-Magic-0.62-3.el8.x86_64</t>
  </si>
  <si>
    <t xml:space="preserve">  perl-WWW-RobotRules-6.02-18.module+el8.3.0+7692+542c56f9.noarch</t>
  </si>
  <si>
    <t xml:space="preserve">  perl-XML-LibXML-1:2.0132-2.el8.x86_64</t>
  </si>
  <si>
    <t xml:space="preserve">  perl-XML-NamespaceSupport-1.12-4.el8.noarch</t>
  </si>
  <si>
    <t xml:space="preserve">  perl-XML-SAX-1.00-1.el8.noarch</t>
  </si>
  <si>
    <t xml:space="preserve">  perl-XML-SAX-Base-1.09-4.el8.noarch</t>
  </si>
  <si>
    <t xml:space="preserve">  perl-bignum-0.49-2.el8.noarch</t>
  </si>
  <si>
    <t xml:space="preserve">  perl-libwww-perl-6.34-1.module+el8.3.0+7692+542c56f9.noarch</t>
  </si>
  <si>
    <t xml:space="preserve">  perl-namespace-autoclean-0.28-10.el8.noarch</t>
  </si>
  <si>
    <t xml:space="preserve">  perl-namespace-clean-0.27-7.el8.noarch</t>
  </si>
  <si>
    <t xml:space="preserve">  perl-version-6:0.99.24-1.el8.x86_64</t>
  </si>
  <si>
    <t xml:space="preserve">  perltidy-20180220-1.el8.noarch</t>
  </si>
  <si>
    <t xml:space="preserve">  pg_top-4.0.0-1.el8.x86_64</t>
  </si>
  <si>
    <t xml:space="preserve">  python3-pathspec-0.6.0-1.el8.noarch</t>
  </si>
  <si>
    <t xml:space="preserve">  rrdtool-perl-1.7.0-16.el8.x86_64</t>
  </si>
  <si>
    <t xml:space="preserve">  screen-4.6.2-10.el8.x86_64</t>
  </si>
  <si>
    <t xml:space="preserve">  stress-1.0.4-24.el8.x86_64</t>
  </si>
  <si>
    <t xml:space="preserve">  stress-ng-0.12.04-1.el8.x86_64</t>
  </si>
  <si>
    <t xml:space="preserve">  swatch-3.2.3-28.el8.1.noarch</t>
  </si>
  <si>
    <t xml:space="preserve">  sysstat-11.7.3-5.el8.x86_64</t>
  </si>
  <si>
    <t xml:space="preserve">  yamllint-1.26.0-1.el8.noarch</t>
  </si>
  <si>
    <t>sip=$i_USER_SSH_FROM_IP</t>
    <phoneticPr fontId="1"/>
  </si>
  <si>
    <t># sudo cp /etc/pam.d/sshd{,_$(date "+%Y%m%d_%H%M%S")~}</t>
    <phoneticPr fontId="1"/>
  </si>
  <si>
    <t>diff /etc{~,}/pam.d/sshd</t>
    <phoneticPr fontId="1"/>
  </si>
  <si>
    <t># sudo cp /etc/crypttab{,_$(date "+%Y%m%d_%H%M%S")~}</t>
    <phoneticPr fontId="1"/>
  </si>
  <si>
    <t>#sudo dnf remove -y --exclude bind-export-libs,dhcp-client,dhcp-common,dhcp-libs,dmidecode,dracut-network,ethtool,hdparm,ipcalc,jansson,kexec-tools,libnftnl,lzo,nftables,python3-libxml2,virt-what \</t>
    <phoneticPr fontId="1"/>
  </si>
  <si>
    <t>sudo dnf remove -y --exclude bind-export-libs,dhcp-client,dhcp-common,dhcp-libs,dmidecode,dracut-network,ethtool,hdparm,ipcalc,jansson,kexec-tools,libnftnl,lzo,nftables,python3-libxml2,virt-what,libbasicobjects,libcollection,libevent,libini_config,libldb,libnfsidmap,libnl3,libpath_utils,libref_array,libtalloc,libtdb,libtevent,python3-asn1crypto,python3-cffi,python3-cryptography,python3-idna,python3-ply,python3-pyOpenSSL,python3-pycparser,python3-pyparsing,slang \</t>
    <phoneticPr fontId="1"/>
  </si>
  <si>
    <t>#  firewalld-filesystem \</t>
    <phoneticPr fontId="1"/>
  </si>
  <si>
    <t>#  libnetfilter_conntrack \</t>
    <phoneticPr fontId="1"/>
  </si>
  <si>
    <t>#  libnfnetlink \</t>
    <phoneticPr fontId="1"/>
  </si>
  <si>
    <t>※ TypeB,C,E,Fでは「192.0.2.101」推奨、「/24」推奨</t>
    <rPh sb="28" eb="30">
      <t>スイショウ</t>
    </rPh>
    <rPh sb="36" eb="38">
      <t>スイショウ</t>
    </rPh>
    <phoneticPr fontId="1"/>
  </si>
  <si>
    <t>※ TypeB,C,E,Fでは「192.0.2.102」推奨、「/24」推奨</t>
    <rPh sb="28" eb="30">
      <t>スイショウ</t>
    </rPh>
    <rPh sb="36" eb="38">
      <t>スイショウ</t>
    </rPh>
    <phoneticPr fontId="1"/>
  </si>
  <si>
    <t># Luks暗号化済みパーティションの名前変更</t>
    <rPh sb="6" eb="9">
      <t>アンゴウカ</t>
    </rPh>
    <rPh sb="9" eb="10">
      <t>ズ</t>
    </rPh>
    <rPh sb="19" eb="21">
      <t>ナマエ</t>
    </rPh>
    <rPh sb="21" eb="23">
      <t>ヘンコウ</t>
    </rPh>
    <phoneticPr fontId="1"/>
  </si>
  <si>
    <t># sudo cp /etc/default/grub{,_$(date "+%Y%m%d_%H%M%S")~}</t>
    <phoneticPr fontId="1"/>
  </si>
  <si>
    <t># Luks暗号化解除時のネットワーク有効化</t>
    <rPh sb="6" eb="9">
      <t>アンゴウカ</t>
    </rPh>
    <rPh sb="9" eb="11">
      <t>カイジョ</t>
    </rPh>
    <rPh sb="11" eb="12">
      <t>ジ</t>
    </rPh>
    <rPh sb="19" eb="22">
      <t>ユウコウカ</t>
    </rPh>
    <phoneticPr fontId="1"/>
  </si>
  <si>
    <t>. /etc/i_env</t>
    <phoneticPr fontId="1"/>
  </si>
  <si>
    <t>NIC_DEV=eth0,eth2; [ "$i_NETWORK_TYPE" = "D" ] &amp;&amp; NIC_DEV=eth0</t>
    <phoneticPr fontId="1"/>
  </si>
  <si>
    <t>sudo sed -i -e "s/rhgb quiet/rd.neednet=1 bond=bond0:$NIC_DEV:mode=active-backup:$i_BOND0_MTU ip=$i_BOND0_IP::$i_DGW:$i_BOND0_PREFIX:$i_NODENAME:bond0:none:$i_BOND0_MTU/" /etc/default/grub</t>
    <phoneticPr fontId="1"/>
  </si>
  <si>
    <t># sudo cp /boot/grub2/grub.cfg{,_$(date "+%Y%m%d_%H%M%S")~}</t>
    <phoneticPr fontId="1"/>
  </si>
  <si>
    <t>※ ip= オプションが最後にある前提で、別のスクリプトが存在している。</t>
    <rPh sb="12" eb="14">
      <t>サイゴ</t>
    </rPh>
    <rPh sb="17" eb="19">
      <t>ゼンテイ</t>
    </rPh>
    <rPh sb="21" eb="22">
      <t>ベツ</t>
    </rPh>
    <rPh sb="29" eb="31">
      <t>ソンザイ</t>
    </rPh>
    <phoneticPr fontId="1"/>
  </si>
  <si>
    <t>※ ip= オプションが最後にある前提で書いている。</t>
    <rPh sb="12" eb="14">
      <t>サイゴ</t>
    </rPh>
    <rPh sb="17" eb="19">
      <t>ゼンテイ</t>
    </rPh>
    <rPh sb="20" eb="21">
      <t>カ</t>
    </rPh>
    <phoneticPr fontId="1"/>
  </si>
  <si>
    <t>sed -i -e 's/ ip=[^ ]*"$/ ip='$i_BOND0_IP::$i_DGW:$i_BOND0_PREFIX:$i_NODENAME:bond0:none:$i_BOND0_MTU'"/' /etc/default/grub</t>
    <phoneticPr fontId="1"/>
  </si>
  <si>
    <t>grep -q ' ip=[^ ]*"$' /etc/default/grub &amp;&amp; grub2-mkconfig -o /boot/grub2/grub.cfg</t>
    <phoneticPr fontId="1"/>
  </si>
  <si>
    <t>※ 静的ルートを追加する場合は、デフォルトゲートウェイの定義も入れる必要がある。</t>
    <rPh sb="2" eb="4">
      <t>セイテキ</t>
    </rPh>
    <rPh sb="8" eb="10">
      <t>ツイカ</t>
    </rPh>
    <rPh sb="12" eb="14">
      <t>バアイ</t>
    </rPh>
    <rPh sb="28" eb="30">
      <t>テイギ</t>
    </rPh>
    <rPh sb="31" eb="32">
      <t>イ</t>
    </rPh>
    <rPh sb="34" eb="36">
      <t>ヒツヨウ</t>
    </rPh>
    <phoneticPr fontId="1"/>
  </si>
  <si>
    <t>rm -f /etc/resolv.conf</t>
    <phoneticPr fontId="1"/>
  </si>
  <si>
    <t>cat &lt;&lt; EOF | tee /etc/nsswitch.conf</t>
    <phoneticPr fontId="1"/>
  </si>
  <si>
    <t>aliases:    files</t>
  </si>
  <si>
    <t>ethers:     files</t>
  </si>
  <si>
    <t>gshadow:    files</t>
  </si>
  <si>
    <t>networks:   files dns</t>
  </si>
  <si>
    <t>protocols:  files</t>
  </si>
  <si>
    <t>publickey:  files</t>
  </si>
  <si>
    <t>rpc:        files</t>
  </si>
  <si>
    <t>passwd:     files systemd</t>
    <phoneticPr fontId="1"/>
  </si>
  <si>
    <t>shadow:     files</t>
    <phoneticPr fontId="1"/>
  </si>
  <si>
    <t>group:      files systemd</t>
    <phoneticPr fontId="1"/>
  </si>
  <si>
    <t>hosts:      files dns</t>
    <phoneticPr fontId="1"/>
  </si>
  <si>
    <t>services:   files</t>
    <phoneticPr fontId="1"/>
  </si>
  <si>
    <t>automount:  files</t>
    <phoneticPr fontId="1"/>
  </si>
  <si>
    <t>cat &lt;&lt; EOF | tee /etc/netconfig</t>
    <phoneticPr fontId="1"/>
  </si>
  <si>
    <t>udp        tpi_clts      v     inet     udp     -       -</t>
  </si>
  <si>
    <t>tcp        tpi_cots_ord  v     inet     tcp     -       -</t>
  </si>
  <si>
    <t>rawip      tpi_raw       -     inet      -      -       -</t>
  </si>
  <si>
    <t>local      tpi_cots_ord  -     loopback  -      -       -</t>
  </si>
  <si>
    <t>unix       tpi_cots_ord  -     loopback  -      -       -</t>
  </si>
  <si>
    <t>#udp6       tpi_clts      v     inet6    udp     -       -</t>
    <phoneticPr fontId="1"/>
  </si>
  <si>
    <t>#tcp6       tpi_cots_ord  v     inet6    tcp     -       -</t>
    <phoneticPr fontId="1"/>
  </si>
  <si>
    <t>OPTIONS="-4"</t>
  </si>
  <si>
    <t>cat &lt;&lt; 'EOF' | tee /etc/sysconfig/chronyd</t>
    <phoneticPr fontId="1"/>
  </si>
  <si>
    <t>cat &lt;&lt; EOF | tee /etc/chrony.conf</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</si>
  <si>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</si>
  <si>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</si>
  <si>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</si>
  <si>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</si>
  <si>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</si>
  <si>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</si>
  <si>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</si>
  <si>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</si>
  <si>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</si>
  <si>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</si>
  <si>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bindcmdaddress 127.0.0.1</t>
  </si>
  <si>
    <t>$([ "$i_CLUSTER_INDEX" = "1" ] &amp;&amp; echo local stratum 13)</t>
  </si>
  <si>
    <t>keyfile /etc/chrony.keys</t>
  </si>
  <si>
    <t>leapsectz right/UTC</t>
  </si>
  <si>
    <t>logchange 0.5</t>
  </si>
  <si>
    <t>logdir /var/log/chrony</t>
  </si>
  <si>
    <t>log measurements statistics tracking</t>
  </si>
  <si>
    <t>rm -f /var/log/chrony/*</t>
  </si>
  <si>
    <t>cat &lt;&lt; EOF | tee /etc/hosts</t>
  </si>
  <si>
    <t>127.0.0.1   localhost localhost.localdomain localhost4 localhost4.localdomain4</t>
  </si>
  <si>
    <t>::1         localhost localhost.localdomain localhost6 localhost6.localdomain6</t>
  </si>
  <si>
    <t>$i_NODE1_BOND0_IP $i_NODE1_NAME</t>
  </si>
  <si>
    <t>$i_NODE1_BOND1_IP $i_NODE1_NAME-bond1</t>
  </si>
  <si>
    <t>$i_NODE1_BMC_IP $i_NODE1_NAME-bmc</t>
  </si>
  <si>
    <t>#$([ "$i_NETWORK_TYPE" = "D" -o "$i_NETWORK_TYPE" = "E" -o "$i_NETWORK_TYPE" = "F" ] &amp;&amp; echo $i_NODE1_DIR_IP $i_NODE1_NAME-dir)</t>
  </si>
  <si>
    <t>$i_NODE2_BOND0_IP $i_NODE2_NAME</t>
  </si>
  <si>
    <t>$i_NODE2_BOND1_IP $i_NODE2_NAME-bond1</t>
  </si>
  <si>
    <t>$i_NODE2_BMC_IP $i_NODE2_NAME-bmc</t>
  </si>
  <si>
    <t>#$([ "$i_NETWORK_TYPE" = "D" -o "$i_NETWORK_TYPE" = "E" -o "$i_NETWORK_TYPE" = "F" ] &amp;&amp; echo $i_NODE2_DIR_IP $i_NODE2_NAME-dir)</t>
  </si>
  <si>
    <t>$i_DB i-db</t>
  </si>
  <si>
    <t>$i_SV $i_CLUSTERNAME.$i_DOMAINNAME</t>
  </si>
  <si>
    <t>:</t>
    <phoneticPr fontId="1"/>
  </si>
  <si>
    <t>noclientlog</t>
    <phoneticPr fontId="1"/>
  </si>
  <si>
    <t>※書き換える場合は、既存スクリプトに影響がないことを確認必須</t>
    <rPh sb="1" eb="2">
      <t>カ</t>
    </rPh>
    <rPh sb="3" eb="4">
      <t>カ</t>
    </rPh>
    <rPh sb="6" eb="8">
      <t>バアイ</t>
    </rPh>
    <rPh sb="10" eb="12">
      <t>キソン</t>
    </rPh>
    <rPh sb="18" eb="20">
      <t>エイキョウ</t>
    </rPh>
    <rPh sb="26" eb="28">
      <t>カクニン</t>
    </rPh>
    <rPh sb="28" eb="30">
      <t>ヒッス</t>
    </rPh>
    <phoneticPr fontId="1"/>
  </si>
  <si>
    <t>※ ジャンボフレームのテストは実施予定なし</t>
    <rPh sb="15" eb="17">
      <t>ジッシ</t>
    </rPh>
    <rPh sb="17" eb="19">
      <t>ヨテイ</t>
    </rPh>
    <phoneticPr fontId="1"/>
  </si>
  <si>
    <t xml:space="preserve">Cooperative1:  </t>
    <phoneticPr fontId="1"/>
  </si>
  <si>
    <t xml:space="preserve">Cooperative2:  </t>
    <phoneticPr fontId="1"/>
  </si>
  <si>
    <t xml:space="preserve">Cooperative3:  </t>
    <phoneticPr fontId="1"/>
  </si>
  <si>
    <t xml:space="preserve">Cooperative Name 1:  </t>
    <phoneticPr fontId="1"/>
  </si>
  <si>
    <t xml:space="preserve">Cooperative Name 2:  </t>
    <phoneticPr fontId="1"/>
  </si>
  <si>
    <t xml:space="preserve">Cooperative Name 3:  </t>
    <phoneticPr fontId="1"/>
  </si>
  <si>
    <t>172.28.188.10</t>
    <phoneticPr fontId="1"/>
  </si>
  <si>
    <t>172.28.188.11</t>
    <phoneticPr fontId="1"/>
  </si>
  <si>
    <t>172.28.188.12</t>
    <phoneticPr fontId="1"/>
  </si>
  <si>
    <t>※ 空欄OK (連携元ソースIPアドレス)</t>
    <rPh sb="2" eb="4">
      <t>クウラン</t>
    </rPh>
    <rPh sb="8" eb="10">
      <t>レンケイ</t>
    </rPh>
    <rPh sb="10" eb="11">
      <t>モト</t>
    </rPh>
    <phoneticPr fontId="1"/>
  </si>
  <si>
    <t>emrs</t>
    <phoneticPr fontId="1"/>
  </si>
  <si>
    <t>emrs1</t>
    <phoneticPr fontId="1"/>
  </si>
  <si>
    <t>emrs2</t>
    <phoneticPr fontId="1"/>
  </si>
  <si>
    <t>$i_COOPERATIVE1 $i_COOPERATIVE_NAME1 emr</t>
    <phoneticPr fontId="1"/>
  </si>
  <si>
    <t>$([ "$i_COOPERATIVE_NAME2" ] &amp;&amp; echo $i_COOPERATIVE2 $i_COOPERATIVE_NAME2)</t>
    <phoneticPr fontId="1"/>
  </si>
  <si>
    <t>$([ "$i_COOPERATIVE_NAME3" ] &amp;&amp; echo $i_COOPERATIVE3 $i_COOPERATIVE_NAME3)</t>
    <phoneticPr fontId="1"/>
  </si>
  <si>
    <t>[ -r /etc/i_env_$i_ENV ] &amp;&amp; . /etc/i_env_$i_ENV</t>
    <phoneticPr fontId="1"/>
  </si>
  <si>
    <t># firewall settings unimplemented</t>
    <phoneticPr fontId="1"/>
  </si>
  <si>
    <t>sudo systemctl mask --now dnf-makecache.timer</t>
    <phoneticPr fontId="1"/>
  </si>
  <si>
    <t>Created symlink /etc/systemd/system/dnf-makecache.timer → /dev/null.</t>
  </si>
  <si>
    <t>sudo systemctl mask --now dnf-makecache.service</t>
    <phoneticPr fontId="1"/>
  </si>
  <si>
    <t>Created symlink /etc/systemd/system/dnf-makecache.service → /dev/null.</t>
  </si>
  <si>
    <t xml:space="preserve">Hardware: </t>
    <phoneticPr fontId="1"/>
  </si>
  <si>
    <t>HPE-DL160G10</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</si>
</sst>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
      <sz val="11"/>
      <color rgb="FFFF0000"/>
      <name val="游ゴシック"/>
      <family val="3"/>
      <charset val="128"/>
      <scheme val="minor"/>
    </font>
    <font>
      <sz val="12"/>
      <color rgb="FF333333"/>
      <name val="Consolas"/>
      <family val="3"/>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top/>
      <bottom style="thin">
        <color indexed="64"/>
      </bottom>
      <diagonal/>
    </border>
    <border>
      <left/>
      <right/>
      <top style="thin">
        <color indexed="64"/>
      </top>
      <bottom/>
      <diagonal/>
    </border>
  </borders>
  <cellStyleXfs count="1">
    <xf numFmtId="0" fontId="0" fillId="0" borderId="0">
      <alignment vertical="center"/>
    </xf>
  </cellStyleXfs>
  <cellXfs count="83">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xf numFmtId="0" fontId="0" fillId="0" borderId="27" xfId="0" applyBorder="1" applyAlignment="1">
      <alignment horizontal="center" vertical="center"/>
    </xf>
    <xf numFmtId="0" fontId="0" fillId="0" borderId="0" xfId="0" applyBorder="1" applyAlignment="1">
      <alignment horizontal="left" vertical="center"/>
    </xf>
    <xf numFmtId="0" fontId="0" fillId="0" borderId="27" xfId="0" applyBorder="1">
      <alignment vertical="center"/>
    </xf>
    <xf numFmtId="0" fontId="0" fillId="0" borderId="0" xfId="0" applyBorder="1" applyAlignment="1">
      <alignment horizontal="right" vertical="center"/>
    </xf>
    <xf numFmtId="0" fontId="0" fillId="0" borderId="28" xfId="0" applyBorder="1" applyAlignment="1">
      <alignment horizontal="center" vertical="center"/>
    </xf>
    <xf numFmtId="0" fontId="0" fillId="0" borderId="28" xfId="0" applyBorder="1">
      <alignment vertical="center"/>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3" xfId="0" applyBorder="1" applyAlignment="1">
      <alignment horizontal="center" vertical="center"/>
    </xf>
    <xf numFmtId="0" fontId="14" fillId="0" borderId="0" xfId="0" applyFont="1">
      <alignment vertical="center"/>
    </xf>
    <xf numFmtId="0" fontId="15" fillId="0" borderId="0" xfId="0" applyFont="1">
      <alignment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onnections" Target="connections.xml"/><Relationship Id="rId5" Type="http://schemas.openxmlformats.org/officeDocument/2006/relationships/worksheet" Target="worksheets/sheet5.xml"/><Relationship Id="rId15" Type="http://schemas.openxmlformats.org/officeDocument/2006/relationships/customXml" Target="../customXml/item1.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105</xdr:row>
      <xdr:rowOff>0</xdr:rowOff>
    </xdr:from>
    <xdr:to>
      <xdr:col>10</xdr:col>
      <xdr:colOff>542163</xdr:colOff>
      <xdr:row>124</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127</xdr:row>
      <xdr:rowOff>0</xdr:rowOff>
    </xdr:from>
    <xdr:to>
      <xdr:col>10</xdr:col>
      <xdr:colOff>542163</xdr:colOff>
      <xdr:row>146</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149</xdr:row>
      <xdr:rowOff>0</xdr:rowOff>
    </xdr:from>
    <xdr:to>
      <xdr:col>10</xdr:col>
      <xdr:colOff>542163</xdr:colOff>
      <xdr:row>168</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171</xdr:row>
      <xdr:rowOff>0</xdr:rowOff>
    </xdr:from>
    <xdr:to>
      <xdr:col>10</xdr:col>
      <xdr:colOff>542163</xdr:colOff>
      <xdr:row>190</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257</xdr:row>
      <xdr:rowOff>0</xdr:rowOff>
    </xdr:from>
    <xdr:to>
      <xdr:col>9</xdr:col>
      <xdr:colOff>294630</xdr:colOff>
      <xdr:row>268</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223</xdr:row>
      <xdr:rowOff>0</xdr:rowOff>
    </xdr:from>
    <xdr:to>
      <xdr:col>16</xdr:col>
      <xdr:colOff>84506</xdr:colOff>
      <xdr:row>253</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297</xdr:row>
      <xdr:rowOff>0</xdr:rowOff>
    </xdr:from>
    <xdr:to>
      <xdr:col>9</xdr:col>
      <xdr:colOff>266058</xdr:colOff>
      <xdr:row>312</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971</xdr:row>
      <xdr:rowOff>0</xdr:rowOff>
    </xdr:from>
    <xdr:to>
      <xdr:col>16</xdr:col>
      <xdr:colOff>84506</xdr:colOff>
      <xdr:row>1001</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1005</xdr:row>
      <xdr:rowOff>0</xdr:rowOff>
    </xdr:from>
    <xdr:to>
      <xdr:col>16</xdr:col>
      <xdr:colOff>84506</xdr:colOff>
      <xdr:row>1035</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1039</xdr:row>
      <xdr:rowOff>0</xdr:rowOff>
    </xdr:from>
    <xdr:to>
      <xdr:col>16</xdr:col>
      <xdr:colOff>84506</xdr:colOff>
      <xdr:row>1069</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1073</xdr:row>
      <xdr:rowOff>0</xdr:rowOff>
    </xdr:from>
    <xdr:to>
      <xdr:col>16</xdr:col>
      <xdr:colOff>84506</xdr:colOff>
      <xdr:row>1103</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1107</xdr:row>
      <xdr:rowOff>0</xdr:rowOff>
    </xdr:from>
    <xdr:to>
      <xdr:col>16</xdr:col>
      <xdr:colOff>84506</xdr:colOff>
      <xdr:row>1137</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1141</xdr:row>
      <xdr:rowOff>0</xdr:rowOff>
    </xdr:from>
    <xdr:to>
      <xdr:col>16</xdr:col>
      <xdr:colOff>84506</xdr:colOff>
      <xdr:row>1171</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1175</xdr:row>
      <xdr:rowOff>0</xdr:rowOff>
    </xdr:from>
    <xdr:to>
      <xdr:col>16</xdr:col>
      <xdr:colOff>84506</xdr:colOff>
      <xdr:row>1205</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197</xdr:row>
      <xdr:rowOff>0</xdr:rowOff>
    </xdr:from>
    <xdr:to>
      <xdr:col>10</xdr:col>
      <xdr:colOff>542163</xdr:colOff>
      <xdr:row>216</xdr:row>
      <xdr:rowOff>47054</xdr:rowOff>
    </xdr:to>
    <xdr:pic>
      <xdr:nvPicPr>
        <xdr:cNvPr id="47" name="図 46">
          <a:extLst>
            <a:ext uri="{FF2B5EF4-FFF2-40B4-BE49-F238E27FC236}">
              <a16:creationId xmlns:a16="http://schemas.microsoft.com/office/drawing/2014/main" id="{7402E43A-CCC5-45C3-9AB3-7DE8795BA889}"/>
            </a:ext>
          </a:extLst>
        </xdr:cNvPr>
        <xdr:cNvPicPr>
          <a:picLocks noChangeAspect="1"/>
        </xdr:cNvPicPr>
      </xdr:nvPicPr>
      <xdr:blipFill>
        <a:blip xmlns:r="http://schemas.openxmlformats.org/officeDocument/2006/relationships" r:embed="rId15"/>
        <a:stretch>
          <a:fillRect/>
        </a:stretch>
      </xdr:blipFill>
      <xdr:spPr>
        <a:xfrm>
          <a:off x="0" y="22621875"/>
          <a:ext cx="6095238" cy="4571429"/>
        </a:xfrm>
        <a:prstGeom prst="rect">
          <a:avLst/>
        </a:prstGeom>
      </xdr:spPr>
    </xdr:pic>
    <xdr:clientData/>
  </xdr:twoCellAnchor>
  <xdr:twoCellAnchor editAs="oneCell">
    <xdr:from>
      <xdr:col>2</xdr:col>
      <xdr:colOff>0</xdr:colOff>
      <xdr:row>1379</xdr:row>
      <xdr:rowOff>0</xdr:rowOff>
    </xdr:from>
    <xdr:to>
      <xdr:col>16</xdr:col>
      <xdr:colOff>84506</xdr:colOff>
      <xdr:row>1406</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6"/>
        <a:stretch>
          <a:fillRect/>
        </a:stretch>
      </xdr:blipFill>
      <xdr:spPr>
        <a:xfrm>
          <a:off x="0" y="148113750"/>
          <a:ext cx="9752381" cy="7314286"/>
        </a:xfrm>
        <a:prstGeom prst="rect">
          <a:avLst/>
        </a:prstGeom>
      </xdr:spPr>
    </xdr:pic>
    <xdr:clientData/>
  </xdr:twoCellAnchor>
  <xdr:twoCellAnchor editAs="oneCell">
    <xdr:from>
      <xdr:col>2</xdr:col>
      <xdr:colOff>0</xdr:colOff>
      <xdr:row>2688</xdr:row>
      <xdr:rowOff>0</xdr:rowOff>
    </xdr:from>
    <xdr:to>
      <xdr:col>16</xdr:col>
      <xdr:colOff>84506</xdr:colOff>
      <xdr:row>2718</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7"/>
        <a:stretch>
          <a:fillRect/>
        </a:stretch>
      </xdr:blipFill>
      <xdr:spPr>
        <a:xfrm>
          <a:off x="0" y="448627500"/>
          <a:ext cx="9752381" cy="7314286"/>
        </a:xfrm>
        <a:prstGeom prst="rect">
          <a:avLst/>
        </a:prstGeom>
      </xdr:spPr>
    </xdr:pic>
    <xdr:clientData/>
  </xdr:twoCellAnchor>
  <xdr:twoCellAnchor editAs="oneCell">
    <xdr:from>
      <xdr:col>2</xdr:col>
      <xdr:colOff>0</xdr:colOff>
      <xdr:row>1409</xdr:row>
      <xdr:rowOff>0</xdr:rowOff>
    </xdr:from>
    <xdr:to>
      <xdr:col>16</xdr:col>
      <xdr:colOff>84506</xdr:colOff>
      <xdr:row>1439</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8"/>
        <a:stretch>
          <a:fillRect/>
        </a:stretch>
      </xdr:blipFill>
      <xdr:spPr>
        <a:xfrm>
          <a:off x="0" y="186851925"/>
          <a:ext cx="9752381" cy="7314286"/>
        </a:xfrm>
        <a:prstGeom prst="rect">
          <a:avLst/>
        </a:prstGeom>
      </xdr:spPr>
    </xdr:pic>
    <xdr:clientData/>
  </xdr:twoCellAnchor>
  <xdr:twoCellAnchor editAs="oneCell">
    <xdr:from>
      <xdr:col>2</xdr:col>
      <xdr:colOff>0</xdr:colOff>
      <xdr:row>1443</xdr:row>
      <xdr:rowOff>0</xdr:rowOff>
    </xdr:from>
    <xdr:to>
      <xdr:col>16</xdr:col>
      <xdr:colOff>84506</xdr:colOff>
      <xdr:row>1473</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9"/>
        <a:stretch>
          <a:fillRect/>
        </a:stretch>
      </xdr:blipFill>
      <xdr:spPr>
        <a:xfrm>
          <a:off x="0" y="194948175"/>
          <a:ext cx="9752381" cy="7314286"/>
        </a:xfrm>
        <a:prstGeom prst="rect">
          <a:avLst/>
        </a:prstGeom>
      </xdr:spPr>
    </xdr:pic>
    <xdr:clientData/>
  </xdr:twoCellAnchor>
  <xdr:twoCellAnchor editAs="oneCell">
    <xdr:from>
      <xdr:col>2</xdr:col>
      <xdr:colOff>0</xdr:colOff>
      <xdr:row>1511</xdr:row>
      <xdr:rowOff>0</xdr:rowOff>
    </xdr:from>
    <xdr:to>
      <xdr:col>16</xdr:col>
      <xdr:colOff>84506</xdr:colOff>
      <xdr:row>1541</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20"/>
        <a:stretch>
          <a:fillRect/>
        </a:stretch>
      </xdr:blipFill>
      <xdr:spPr>
        <a:xfrm>
          <a:off x="0" y="211140675"/>
          <a:ext cx="9752381" cy="7314286"/>
        </a:xfrm>
        <a:prstGeom prst="rect">
          <a:avLst/>
        </a:prstGeom>
      </xdr:spPr>
    </xdr:pic>
    <xdr:clientData/>
  </xdr:twoCellAnchor>
  <xdr:twoCellAnchor editAs="oneCell">
    <xdr:from>
      <xdr:col>2</xdr:col>
      <xdr:colOff>0</xdr:colOff>
      <xdr:row>2531</xdr:row>
      <xdr:rowOff>0</xdr:rowOff>
    </xdr:from>
    <xdr:to>
      <xdr:col>16</xdr:col>
      <xdr:colOff>84506</xdr:colOff>
      <xdr:row>2561</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1"/>
        <a:stretch>
          <a:fillRect/>
        </a:stretch>
      </xdr:blipFill>
      <xdr:spPr>
        <a:xfrm>
          <a:off x="0" y="454028175"/>
          <a:ext cx="9752381" cy="7314286"/>
        </a:xfrm>
        <a:prstGeom prst="rect">
          <a:avLst/>
        </a:prstGeom>
      </xdr:spPr>
    </xdr:pic>
    <xdr:clientData/>
  </xdr:twoCellAnchor>
  <xdr:twoCellAnchor editAs="oneCell">
    <xdr:from>
      <xdr:col>2</xdr:col>
      <xdr:colOff>0</xdr:colOff>
      <xdr:row>2565</xdr:row>
      <xdr:rowOff>0</xdr:rowOff>
    </xdr:from>
    <xdr:to>
      <xdr:col>16</xdr:col>
      <xdr:colOff>84506</xdr:colOff>
      <xdr:row>2595</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2"/>
        <a:stretch>
          <a:fillRect/>
        </a:stretch>
      </xdr:blipFill>
      <xdr:spPr>
        <a:xfrm>
          <a:off x="0" y="462124425"/>
          <a:ext cx="9752381" cy="7314286"/>
        </a:xfrm>
        <a:prstGeom prst="rect">
          <a:avLst/>
        </a:prstGeom>
      </xdr:spPr>
    </xdr:pic>
    <xdr:clientData/>
  </xdr:twoCellAnchor>
  <xdr:twoCellAnchor editAs="oneCell">
    <xdr:from>
      <xdr:col>2</xdr:col>
      <xdr:colOff>0</xdr:colOff>
      <xdr:row>2637</xdr:row>
      <xdr:rowOff>0</xdr:rowOff>
    </xdr:from>
    <xdr:to>
      <xdr:col>16</xdr:col>
      <xdr:colOff>84506</xdr:colOff>
      <xdr:row>2667</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7"/>
        <a:stretch>
          <a:fillRect/>
        </a:stretch>
      </xdr:blipFill>
      <xdr:spPr>
        <a:xfrm>
          <a:off x="0" y="479269425"/>
          <a:ext cx="9752381" cy="7314286"/>
        </a:xfrm>
        <a:prstGeom prst="rect">
          <a:avLst/>
        </a:prstGeom>
      </xdr:spPr>
    </xdr:pic>
    <xdr:clientData/>
  </xdr:twoCellAnchor>
  <xdr:twoCellAnchor editAs="oneCell">
    <xdr:from>
      <xdr:col>2</xdr:col>
      <xdr:colOff>0</xdr:colOff>
      <xdr:row>2726</xdr:row>
      <xdr:rowOff>0</xdr:rowOff>
    </xdr:from>
    <xdr:to>
      <xdr:col>17</xdr:col>
      <xdr:colOff>617753</xdr:colOff>
      <xdr:row>2760</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3"/>
        <a:stretch>
          <a:fillRect/>
        </a:stretch>
      </xdr:blipFill>
      <xdr:spPr>
        <a:xfrm>
          <a:off x="0" y="501415050"/>
          <a:ext cx="10971428" cy="8228571"/>
        </a:xfrm>
        <a:prstGeom prst="rect">
          <a:avLst/>
        </a:prstGeom>
      </xdr:spPr>
    </xdr:pic>
    <xdr:clientData/>
  </xdr:twoCellAnchor>
  <xdr:twoCellAnchor editAs="oneCell">
    <xdr:from>
      <xdr:col>14</xdr:col>
      <xdr:colOff>0</xdr:colOff>
      <xdr:row>275</xdr:row>
      <xdr:rowOff>0</xdr:rowOff>
    </xdr:from>
    <xdr:to>
      <xdr:col>20</xdr:col>
      <xdr:colOff>237581</xdr:colOff>
      <xdr:row>292</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4"/>
        <a:stretch>
          <a:fillRect/>
        </a:stretch>
      </xdr:blipFill>
      <xdr:spPr>
        <a:xfrm>
          <a:off x="8553450" y="52625625"/>
          <a:ext cx="4352381" cy="4200000"/>
        </a:xfrm>
        <a:prstGeom prst="rect">
          <a:avLst/>
        </a:prstGeom>
      </xdr:spPr>
    </xdr:pic>
    <xdr:clientData/>
  </xdr:twoCellAnchor>
  <xdr:twoCellAnchor editAs="oneCell">
    <xdr:from>
      <xdr:col>2</xdr:col>
      <xdr:colOff>0</xdr:colOff>
      <xdr:row>275</xdr:row>
      <xdr:rowOff>0</xdr:rowOff>
    </xdr:from>
    <xdr:to>
      <xdr:col>8</xdr:col>
      <xdr:colOff>170906</xdr:colOff>
      <xdr:row>292</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5"/>
        <a:stretch>
          <a:fillRect/>
        </a:stretch>
      </xdr:blipFill>
      <xdr:spPr>
        <a:xfrm>
          <a:off x="323850" y="53340000"/>
          <a:ext cx="4352381" cy="4200000"/>
        </a:xfrm>
        <a:prstGeom prst="rect">
          <a:avLst/>
        </a:prstGeom>
      </xdr:spPr>
    </xdr:pic>
    <xdr:clientData/>
  </xdr:twoCellAnchor>
  <xdr:twoCellAnchor editAs="oneCell">
    <xdr:from>
      <xdr:col>2</xdr:col>
      <xdr:colOff>0</xdr:colOff>
      <xdr:row>1243</xdr:row>
      <xdr:rowOff>0</xdr:rowOff>
    </xdr:from>
    <xdr:to>
      <xdr:col>16</xdr:col>
      <xdr:colOff>84506</xdr:colOff>
      <xdr:row>1273</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6"/>
        <a:stretch>
          <a:fillRect/>
        </a:stretch>
      </xdr:blipFill>
      <xdr:spPr>
        <a:xfrm>
          <a:off x="428625" y="282416250"/>
          <a:ext cx="9752381" cy="7314286"/>
        </a:xfrm>
        <a:prstGeom prst="rect">
          <a:avLst/>
        </a:prstGeom>
      </xdr:spPr>
    </xdr:pic>
    <xdr:clientData/>
  </xdr:twoCellAnchor>
  <xdr:twoCellAnchor editAs="oneCell">
    <xdr:from>
      <xdr:col>2</xdr:col>
      <xdr:colOff>0</xdr:colOff>
      <xdr:row>1209</xdr:row>
      <xdr:rowOff>0</xdr:rowOff>
    </xdr:from>
    <xdr:to>
      <xdr:col>16</xdr:col>
      <xdr:colOff>84506</xdr:colOff>
      <xdr:row>1239</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7"/>
        <a:stretch>
          <a:fillRect/>
        </a:stretch>
      </xdr:blipFill>
      <xdr:spPr>
        <a:xfrm>
          <a:off x="428625" y="274320000"/>
          <a:ext cx="9752381" cy="7314286"/>
        </a:xfrm>
        <a:prstGeom prst="rect">
          <a:avLst/>
        </a:prstGeom>
      </xdr:spPr>
    </xdr:pic>
    <xdr:clientData/>
  </xdr:twoCellAnchor>
  <xdr:twoCellAnchor editAs="oneCell">
    <xdr:from>
      <xdr:col>2</xdr:col>
      <xdr:colOff>0</xdr:colOff>
      <xdr:row>1277</xdr:row>
      <xdr:rowOff>0</xdr:rowOff>
    </xdr:from>
    <xdr:to>
      <xdr:col>16</xdr:col>
      <xdr:colOff>84506</xdr:colOff>
      <xdr:row>1307</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8"/>
        <a:stretch>
          <a:fillRect/>
        </a:stretch>
      </xdr:blipFill>
      <xdr:spPr>
        <a:xfrm>
          <a:off x="428625" y="290512500"/>
          <a:ext cx="9752381" cy="7314286"/>
        </a:xfrm>
        <a:prstGeom prst="rect">
          <a:avLst/>
        </a:prstGeom>
      </xdr:spPr>
    </xdr:pic>
    <xdr:clientData/>
  </xdr:twoCellAnchor>
  <xdr:twoCellAnchor editAs="oneCell">
    <xdr:from>
      <xdr:col>2</xdr:col>
      <xdr:colOff>0</xdr:colOff>
      <xdr:row>1311</xdr:row>
      <xdr:rowOff>0</xdr:rowOff>
    </xdr:from>
    <xdr:to>
      <xdr:col>16</xdr:col>
      <xdr:colOff>84506</xdr:colOff>
      <xdr:row>1341</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9"/>
        <a:stretch>
          <a:fillRect/>
        </a:stretch>
      </xdr:blipFill>
      <xdr:spPr>
        <a:xfrm>
          <a:off x="428625" y="298608750"/>
          <a:ext cx="9752381" cy="7314286"/>
        </a:xfrm>
        <a:prstGeom prst="rect">
          <a:avLst/>
        </a:prstGeom>
      </xdr:spPr>
    </xdr:pic>
    <xdr:clientData/>
  </xdr:twoCellAnchor>
  <xdr:twoCellAnchor editAs="oneCell">
    <xdr:from>
      <xdr:col>2</xdr:col>
      <xdr:colOff>0</xdr:colOff>
      <xdr:row>1345</xdr:row>
      <xdr:rowOff>0</xdr:rowOff>
    </xdr:from>
    <xdr:to>
      <xdr:col>16</xdr:col>
      <xdr:colOff>84506</xdr:colOff>
      <xdr:row>1375</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30"/>
        <a:stretch>
          <a:fillRect/>
        </a:stretch>
      </xdr:blipFill>
      <xdr:spPr>
        <a:xfrm>
          <a:off x="428625" y="306705000"/>
          <a:ext cx="9752381" cy="7314286"/>
        </a:xfrm>
        <a:prstGeom prst="rect">
          <a:avLst/>
        </a:prstGeom>
      </xdr:spPr>
    </xdr:pic>
    <xdr:clientData/>
  </xdr:twoCellAnchor>
  <xdr:twoCellAnchor editAs="oneCell">
    <xdr:from>
      <xdr:col>2</xdr:col>
      <xdr:colOff>0</xdr:colOff>
      <xdr:row>1477</xdr:row>
      <xdr:rowOff>0</xdr:rowOff>
    </xdr:from>
    <xdr:to>
      <xdr:col>16</xdr:col>
      <xdr:colOff>84506</xdr:colOff>
      <xdr:row>1507</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1"/>
        <a:stretch>
          <a:fillRect/>
        </a:stretch>
      </xdr:blipFill>
      <xdr:spPr>
        <a:xfrm>
          <a:off x="428625" y="339013800"/>
          <a:ext cx="9752381" cy="7314286"/>
        </a:xfrm>
        <a:prstGeom prst="rect">
          <a:avLst/>
        </a:prstGeom>
      </xdr:spPr>
    </xdr:pic>
    <xdr:clientData/>
  </xdr:twoCellAnchor>
  <xdr:twoCellAnchor editAs="oneCell">
    <xdr:from>
      <xdr:col>2</xdr:col>
      <xdr:colOff>0</xdr:colOff>
      <xdr:row>1545</xdr:row>
      <xdr:rowOff>0</xdr:rowOff>
    </xdr:from>
    <xdr:to>
      <xdr:col>16</xdr:col>
      <xdr:colOff>84506</xdr:colOff>
      <xdr:row>1575</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2"/>
        <a:stretch>
          <a:fillRect/>
        </a:stretch>
      </xdr:blipFill>
      <xdr:spPr>
        <a:xfrm>
          <a:off x="428625" y="355206300"/>
          <a:ext cx="9752381" cy="7314286"/>
        </a:xfrm>
        <a:prstGeom prst="rect">
          <a:avLst/>
        </a:prstGeom>
      </xdr:spPr>
    </xdr:pic>
    <xdr:clientData/>
  </xdr:twoCellAnchor>
  <xdr:twoCellAnchor editAs="oneCell">
    <xdr:from>
      <xdr:col>2</xdr:col>
      <xdr:colOff>0</xdr:colOff>
      <xdr:row>1579</xdr:row>
      <xdr:rowOff>0</xdr:rowOff>
    </xdr:from>
    <xdr:to>
      <xdr:col>16</xdr:col>
      <xdr:colOff>84506</xdr:colOff>
      <xdr:row>1609</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3"/>
        <a:stretch>
          <a:fillRect/>
        </a:stretch>
      </xdr:blipFill>
      <xdr:spPr>
        <a:xfrm>
          <a:off x="428625" y="363302550"/>
          <a:ext cx="9752381" cy="7314286"/>
        </a:xfrm>
        <a:prstGeom prst="rect">
          <a:avLst/>
        </a:prstGeom>
      </xdr:spPr>
    </xdr:pic>
    <xdr:clientData/>
  </xdr:twoCellAnchor>
  <xdr:twoCellAnchor editAs="oneCell">
    <xdr:from>
      <xdr:col>2</xdr:col>
      <xdr:colOff>0</xdr:colOff>
      <xdr:row>1613</xdr:row>
      <xdr:rowOff>0</xdr:rowOff>
    </xdr:from>
    <xdr:to>
      <xdr:col>16</xdr:col>
      <xdr:colOff>84506</xdr:colOff>
      <xdr:row>1643</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4"/>
        <a:stretch>
          <a:fillRect/>
        </a:stretch>
      </xdr:blipFill>
      <xdr:spPr>
        <a:xfrm>
          <a:off x="428625" y="371398800"/>
          <a:ext cx="9752381" cy="7314286"/>
        </a:xfrm>
        <a:prstGeom prst="rect">
          <a:avLst/>
        </a:prstGeom>
      </xdr:spPr>
    </xdr:pic>
    <xdr:clientData/>
  </xdr:twoCellAnchor>
  <xdr:twoCellAnchor editAs="oneCell">
    <xdr:from>
      <xdr:col>2</xdr:col>
      <xdr:colOff>0</xdr:colOff>
      <xdr:row>1647</xdr:row>
      <xdr:rowOff>0</xdr:rowOff>
    </xdr:from>
    <xdr:to>
      <xdr:col>16</xdr:col>
      <xdr:colOff>84506</xdr:colOff>
      <xdr:row>1677</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5"/>
        <a:stretch>
          <a:fillRect/>
        </a:stretch>
      </xdr:blipFill>
      <xdr:spPr>
        <a:xfrm>
          <a:off x="428625" y="379495050"/>
          <a:ext cx="9752381" cy="7314286"/>
        </a:xfrm>
        <a:prstGeom prst="rect">
          <a:avLst/>
        </a:prstGeom>
      </xdr:spPr>
    </xdr:pic>
    <xdr:clientData/>
  </xdr:twoCellAnchor>
  <xdr:twoCellAnchor editAs="oneCell">
    <xdr:from>
      <xdr:col>2</xdr:col>
      <xdr:colOff>0</xdr:colOff>
      <xdr:row>1681</xdr:row>
      <xdr:rowOff>0</xdr:rowOff>
    </xdr:from>
    <xdr:to>
      <xdr:col>16</xdr:col>
      <xdr:colOff>84506</xdr:colOff>
      <xdr:row>1711</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6"/>
        <a:stretch>
          <a:fillRect/>
        </a:stretch>
      </xdr:blipFill>
      <xdr:spPr>
        <a:xfrm>
          <a:off x="428625" y="387591300"/>
          <a:ext cx="9752381" cy="7314286"/>
        </a:xfrm>
        <a:prstGeom prst="rect">
          <a:avLst/>
        </a:prstGeom>
      </xdr:spPr>
    </xdr:pic>
    <xdr:clientData/>
  </xdr:twoCellAnchor>
  <xdr:twoCellAnchor editAs="oneCell">
    <xdr:from>
      <xdr:col>2</xdr:col>
      <xdr:colOff>0</xdr:colOff>
      <xdr:row>1715</xdr:row>
      <xdr:rowOff>0</xdr:rowOff>
    </xdr:from>
    <xdr:to>
      <xdr:col>16</xdr:col>
      <xdr:colOff>84506</xdr:colOff>
      <xdr:row>1745</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7"/>
        <a:stretch>
          <a:fillRect/>
        </a:stretch>
      </xdr:blipFill>
      <xdr:spPr>
        <a:xfrm>
          <a:off x="428625" y="395687550"/>
          <a:ext cx="9752381" cy="7314286"/>
        </a:xfrm>
        <a:prstGeom prst="rect">
          <a:avLst/>
        </a:prstGeom>
      </xdr:spPr>
    </xdr:pic>
    <xdr:clientData/>
  </xdr:twoCellAnchor>
  <xdr:twoCellAnchor editAs="oneCell">
    <xdr:from>
      <xdr:col>2</xdr:col>
      <xdr:colOff>0</xdr:colOff>
      <xdr:row>1749</xdr:row>
      <xdr:rowOff>0</xdr:rowOff>
    </xdr:from>
    <xdr:to>
      <xdr:col>16</xdr:col>
      <xdr:colOff>84506</xdr:colOff>
      <xdr:row>1779</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8"/>
        <a:stretch>
          <a:fillRect/>
        </a:stretch>
      </xdr:blipFill>
      <xdr:spPr>
        <a:xfrm>
          <a:off x="428625" y="403783800"/>
          <a:ext cx="9752381" cy="7314286"/>
        </a:xfrm>
        <a:prstGeom prst="rect">
          <a:avLst/>
        </a:prstGeom>
      </xdr:spPr>
    </xdr:pic>
    <xdr:clientData/>
  </xdr:twoCellAnchor>
  <xdr:twoCellAnchor editAs="oneCell">
    <xdr:from>
      <xdr:col>2</xdr:col>
      <xdr:colOff>0</xdr:colOff>
      <xdr:row>1783</xdr:row>
      <xdr:rowOff>0</xdr:rowOff>
    </xdr:from>
    <xdr:to>
      <xdr:col>16</xdr:col>
      <xdr:colOff>84506</xdr:colOff>
      <xdr:row>1813</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9"/>
        <a:stretch>
          <a:fillRect/>
        </a:stretch>
      </xdr:blipFill>
      <xdr:spPr>
        <a:xfrm>
          <a:off x="428625" y="411880050"/>
          <a:ext cx="9752381" cy="7314286"/>
        </a:xfrm>
        <a:prstGeom prst="rect">
          <a:avLst/>
        </a:prstGeom>
      </xdr:spPr>
    </xdr:pic>
    <xdr:clientData/>
  </xdr:twoCellAnchor>
  <xdr:twoCellAnchor editAs="oneCell">
    <xdr:from>
      <xdr:col>2</xdr:col>
      <xdr:colOff>0</xdr:colOff>
      <xdr:row>1817</xdr:row>
      <xdr:rowOff>0</xdr:rowOff>
    </xdr:from>
    <xdr:to>
      <xdr:col>16</xdr:col>
      <xdr:colOff>84506</xdr:colOff>
      <xdr:row>1847</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40"/>
        <a:stretch>
          <a:fillRect/>
        </a:stretch>
      </xdr:blipFill>
      <xdr:spPr>
        <a:xfrm>
          <a:off x="428625" y="419976300"/>
          <a:ext cx="9752381" cy="7314286"/>
        </a:xfrm>
        <a:prstGeom prst="rect">
          <a:avLst/>
        </a:prstGeom>
      </xdr:spPr>
    </xdr:pic>
    <xdr:clientData/>
  </xdr:twoCellAnchor>
  <xdr:twoCellAnchor editAs="oneCell">
    <xdr:from>
      <xdr:col>2</xdr:col>
      <xdr:colOff>0</xdr:colOff>
      <xdr:row>1851</xdr:row>
      <xdr:rowOff>0</xdr:rowOff>
    </xdr:from>
    <xdr:to>
      <xdr:col>16</xdr:col>
      <xdr:colOff>84506</xdr:colOff>
      <xdr:row>1881</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1"/>
        <a:stretch>
          <a:fillRect/>
        </a:stretch>
      </xdr:blipFill>
      <xdr:spPr>
        <a:xfrm>
          <a:off x="428625" y="428072550"/>
          <a:ext cx="9752381" cy="7314286"/>
        </a:xfrm>
        <a:prstGeom prst="rect">
          <a:avLst/>
        </a:prstGeom>
      </xdr:spPr>
    </xdr:pic>
    <xdr:clientData/>
  </xdr:twoCellAnchor>
  <xdr:twoCellAnchor editAs="oneCell">
    <xdr:from>
      <xdr:col>2</xdr:col>
      <xdr:colOff>0</xdr:colOff>
      <xdr:row>1885</xdr:row>
      <xdr:rowOff>0</xdr:rowOff>
    </xdr:from>
    <xdr:to>
      <xdr:col>16</xdr:col>
      <xdr:colOff>84506</xdr:colOff>
      <xdr:row>1915</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2"/>
        <a:stretch>
          <a:fillRect/>
        </a:stretch>
      </xdr:blipFill>
      <xdr:spPr>
        <a:xfrm>
          <a:off x="428625" y="436168800"/>
          <a:ext cx="9752381" cy="7314286"/>
        </a:xfrm>
        <a:prstGeom prst="rect">
          <a:avLst/>
        </a:prstGeom>
      </xdr:spPr>
    </xdr:pic>
    <xdr:clientData/>
  </xdr:twoCellAnchor>
  <xdr:twoCellAnchor editAs="oneCell">
    <xdr:from>
      <xdr:col>2</xdr:col>
      <xdr:colOff>0</xdr:colOff>
      <xdr:row>1919</xdr:row>
      <xdr:rowOff>0</xdr:rowOff>
    </xdr:from>
    <xdr:to>
      <xdr:col>16</xdr:col>
      <xdr:colOff>84506</xdr:colOff>
      <xdr:row>1949</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3"/>
        <a:stretch>
          <a:fillRect/>
        </a:stretch>
      </xdr:blipFill>
      <xdr:spPr>
        <a:xfrm>
          <a:off x="428625" y="444265050"/>
          <a:ext cx="9752381" cy="7314286"/>
        </a:xfrm>
        <a:prstGeom prst="rect">
          <a:avLst/>
        </a:prstGeom>
      </xdr:spPr>
    </xdr:pic>
    <xdr:clientData/>
  </xdr:twoCellAnchor>
  <xdr:twoCellAnchor editAs="oneCell">
    <xdr:from>
      <xdr:col>2</xdr:col>
      <xdr:colOff>0</xdr:colOff>
      <xdr:row>1953</xdr:row>
      <xdr:rowOff>0</xdr:rowOff>
    </xdr:from>
    <xdr:to>
      <xdr:col>16</xdr:col>
      <xdr:colOff>84506</xdr:colOff>
      <xdr:row>1983</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4"/>
        <a:stretch>
          <a:fillRect/>
        </a:stretch>
      </xdr:blipFill>
      <xdr:spPr>
        <a:xfrm>
          <a:off x="428625" y="452361300"/>
          <a:ext cx="9752381" cy="7314286"/>
        </a:xfrm>
        <a:prstGeom prst="rect">
          <a:avLst/>
        </a:prstGeom>
      </xdr:spPr>
    </xdr:pic>
    <xdr:clientData/>
  </xdr:twoCellAnchor>
  <xdr:twoCellAnchor editAs="oneCell">
    <xdr:from>
      <xdr:col>2</xdr:col>
      <xdr:colOff>0</xdr:colOff>
      <xdr:row>1987</xdr:row>
      <xdr:rowOff>0</xdr:rowOff>
    </xdr:from>
    <xdr:to>
      <xdr:col>16</xdr:col>
      <xdr:colOff>84506</xdr:colOff>
      <xdr:row>2017</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5"/>
        <a:stretch>
          <a:fillRect/>
        </a:stretch>
      </xdr:blipFill>
      <xdr:spPr>
        <a:xfrm>
          <a:off x="428625" y="460457550"/>
          <a:ext cx="9752381" cy="7314286"/>
        </a:xfrm>
        <a:prstGeom prst="rect">
          <a:avLst/>
        </a:prstGeom>
      </xdr:spPr>
    </xdr:pic>
    <xdr:clientData/>
  </xdr:twoCellAnchor>
  <xdr:twoCellAnchor editAs="oneCell">
    <xdr:from>
      <xdr:col>2</xdr:col>
      <xdr:colOff>0</xdr:colOff>
      <xdr:row>2021</xdr:row>
      <xdr:rowOff>0</xdr:rowOff>
    </xdr:from>
    <xdr:to>
      <xdr:col>16</xdr:col>
      <xdr:colOff>84506</xdr:colOff>
      <xdr:row>2051</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6"/>
        <a:stretch>
          <a:fillRect/>
        </a:stretch>
      </xdr:blipFill>
      <xdr:spPr>
        <a:xfrm>
          <a:off x="428625" y="468553800"/>
          <a:ext cx="9752381" cy="7314286"/>
        </a:xfrm>
        <a:prstGeom prst="rect">
          <a:avLst/>
        </a:prstGeom>
      </xdr:spPr>
    </xdr:pic>
    <xdr:clientData/>
  </xdr:twoCellAnchor>
  <xdr:twoCellAnchor editAs="oneCell">
    <xdr:from>
      <xdr:col>2</xdr:col>
      <xdr:colOff>0</xdr:colOff>
      <xdr:row>2055</xdr:row>
      <xdr:rowOff>0</xdr:rowOff>
    </xdr:from>
    <xdr:to>
      <xdr:col>16</xdr:col>
      <xdr:colOff>84506</xdr:colOff>
      <xdr:row>2085</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7"/>
        <a:stretch>
          <a:fillRect/>
        </a:stretch>
      </xdr:blipFill>
      <xdr:spPr>
        <a:xfrm>
          <a:off x="428625" y="476650050"/>
          <a:ext cx="9752381" cy="7314286"/>
        </a:xfrm>
        <a:prstGeom prst="rect">
          <a:avLst/>
        </a:prstGeom>
      </xdr:spPr>
    </xdr:pic>
    <xdr:clientData/>
  </xdr:twoCellAnchor>
  <xdr:twoCellAnchor editAs="oneCell">
    <xdr:from>
      <xdr:col>2</xdr:col>
      <xdr:colOff>0</xdr:colOff>
      <xdr:row>2089</xdr:row>
      <xdr:rowOff>0</xdr:rowOff>
    </xdr:from>
    <xdr:to>
      <xdr:col>16</xdr:col>
      <xdr:colOff>84506</xdr:colOff>
      <xdr:row>2119</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8"/>
        <a:stretch>
          <a:fillRect/>
        </a:stretch>
      </xdr:blipFill>
      <xdr:spPr>
        <a:xfrm>
          <a:off x="428625" y="484746300"/>
          <a:ext cx="9752381" cy="7314286"/>
        </a:xfrm>
        <a:prstGeom prst="rect">
          <a:avLst/>
        </a:prstGeom>
      </xdr:spPr>
    </xdr:pic>
    <xdr:clientData/>
  </xdr:twoCellAnchor>
  <xdr:twoCellAnchor editAs="oneCell">
    <xdr:from>
      <xdr:col>2</xdr:col>
      <xdr:colOff>0</xdr:colOff>
      <xdr:row>2123</xdr:row>
      <xdr:rowOff>0</xdr:rowOff>
    </xdr:from>
    <xdr:to>
      <xdr:col>16</xdr:col>
      <xdr:colOff>84506</xdr:colOff>
      <xdr:row>2153</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9"/>
        <a:stretch>
          <a:fillRect/>
        </a:stretch>
      </xdr:blipFill>
      <xdr:spPr>
        <a:xfrm>
          <a:off x="428625" y="492842550"/>
          <a:ext cx="9752381" cy="7314286"/>
        </a:xfrm>
        <a:prstGeom prst="rect">
          <a:avLst/>
        </a:prstGeom>
      </xdr:spPr>
    </xdr:pic>
    <xdr:clientData/>
  </xdr:twoCellAnchor>
  <xdr:twoCellAnchor editAs="oneCell">
    <xdr:from>
      <xdr:col>2</xdr:col>
      <xdr:colOff>0</xdr:colOff>
      <xdr:row>2157</xdr:row>
      <xdr:rowOff>0</xdr:rowOff>
    </xdr:from>
    <xdr:to>
      <xdr:col>16</xdr:col>
      <xdr:colOff>84506</xdr:colOff>
      <xdr:row>2187</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50"/>
        <a:stretch>
          <a:fillRect/>
        </a:stretch>
      </xdr:blipFill>
      <xdr:spPr>
        <a:xfrm>
          <a:off x="428625" y="500938800"/>
          <a:ext cx="9752381" cy="7314286"/>
        </a:xfrm>
        <a:prstGeom prst="rect">
          <a:avLst/>
        </a:prstGeom>
      </xdr:spPr>
    </xdr:pic>
    <xdr:clientData/>
  </xdr:twoCellAnchor>
  <xdr:twoCellAnchor editAs="oneCell">
    <xdr:from>
      <xdr:col>2</xdr:col>
      <xdr:colOff>0</xdr:colOff>
      <xdr:row>2191</xdr:row>
      <xdr:rowOff>0</xdr:rowOff>
    </xdr:from>
    <xdr:to>
      <xdr:col>16</xdr:col>
      <xdr:colOff>84506</xdr:colOff>
      <xdr:row>2221</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1"/>
        <a:stretch>
          <a:fillRect/>
        </a:stretch>
      </xdr:blipFill>
      <xdr:spPr>
        <a:xfrm>
          <a:off x="428625" y="509035050"/>
          <a:ext cx="9752381" cy="7314286"/>
        </a:xfrm>
        <a:prstGeom prst="rect">
          <a:avLst/>
        </a:prstGeom>
      </xdr:spPr>
    </xdr:pic>
    <xdr:clientData/>
  </xdr:twoCellAnchor>
  <xdr:twoCellAnchor editAs="oneCell">
    <xdr:from>
      <xdr:col>2</xdr:col>
      <xdr:colOff>0</xdr:colOff>
      <xdr:row>2225</xdr:row>
      <xdr:rowOff>0</xdr:rowOff>
    </xdr:from>
    <xdr:to>
      <xdr:col>16</xdr:col>
      <xdr:colOff>84506</xdr:colOff>
      <xdr:row>2255</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2"/>
        <a:stretch>
          <a:fillRect/>
        </a:stretch>
      </xdr:blipFill>
      <xdr:spPr>
        <a:xfrm>
          <a:off x="428625" y="517131300"/>
          <a:ext cx="9752381" cy="7314286"/>
        </a:xfrm>
        <a:prstGeom prst="rect">
          <a:avLst/>
        </a:prstGeom>
      </xdr:spPr>
    </xdr:pic>
    <xdr:clientData/>
  </xdr:twoCellAnchor>
  <xdr:twoCellAnchor editAs="oneCell">
    <xdr:from>
      <xdr:col>2</xdr:col>
      <xdr:colOff>0</xdr:colOff>
      <xdr:row>2259</xdr:row>
      <xdr:rowOff>0</xdr:rowOff>
    </xdr:from>
    <xdr:to>
      <xdr:col>16</xdr:col>
      <xdr:colOff>84506</xdr:colOff>
      <xdr:row>2289</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3"/>
        <a:stretch>
          <a:fillRect/>
        </a:stretch>
      </xdr:blipFill>
      <xdr:spPr>
        <a:xfrm>
          <a:off x="428625" y="525227550"/>
          <a:ext cx="9752381" cy="7314286"/>
        </a:xfrm>
        <a:prstGeom prst="rect">
          <a:avLst/>
        </a:prstGeom>
      </xdr:spPr>
    </xdr:pic>
    <xdr:clientData/>
  </xdr:twoCellAnchor>
  <xdr:twoCellAnchor editAs="oneCell">
    <xdr:from>
      <xdr:col>2</xdr:col>
      <xdr:colOff>0</xdr:colOff>
      <xdr:row>2293</xdr:row>
      <xdr:rowOff>0</xdr:rowOff>
    </xdr:from>
    <xdr:to>
      <xdr:col>16</xdr:col>
      <xdr:colOff>84506</xdr:colOff>
      <xdr:row>2323</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4"/>
        <a:stretch>
          <a:fillRect/>
        </a:stretch>
      </xdr:blipFill>
      <xdr:spPr>
        <a:xfrm>
          <a:off x="428625" y="533323800"/>
          <a:ext cx="9752381" cy="7314286"/>
        </a:xfrm>
        <a:prstGeom prst="rect">
          <a:avLst/>
        </a:prstGeom>
      </xdr:spPr>
    </xdr:pic>
    <xdr:clientData/>
  </xdr:twoCellAnchor>
  <xdr:twoCellAnchor editAs="oneCell">
    <xdr:from>
      <xdr:col>2</xdr:col>
      <xdr:colOff>0</xdr:colOff>
      <xdr:row>2327</xdr:row>
      <xdr:rowOff>0</xdr:rowOff>
    </xdr:from>
    <xdr:to>
      <xdr:col>16</xdr:col>
      <xdr:colOff>84506</xdr:colOff>
      <xdr:row>2357</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5"/>
        <a:stretch>
          <a:fillRect/>
        </a:stretch>
      </xdr:blipFill>
      <xdr:spPr>
        <a:xfrm>
          <a:off x="428625" y="541420050"/>
          <a:ext cx="9752381" cy="7314286"/>
        </a:xfrm>
        <a:prstGeom prst="rect">
          <a:avLst/>
        </a:prstGeom>
      </xdr:spPr>
    </xdr:pic>
    <xdr:clientData/>
  </xdr:twoCellAnchor>
  <xdr:twoCellAnchor editAs="oneCell">
    <xdr:from>
      <xdr:col>2</xdr:col>
      <xdr:colOff>0</xdr:colOff>
      <xdr:row>2361</xdr:row>
      <xdr:rowOff>0</xdr:rowOff>
    </xdr:from>
    <xdr:to>
      <xdr:col>16</xdr:col>
      <xdr:colOff>84506</xdr:colOff>
      <xdr:row>2391</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6"/>
        <a:stretch>
          <a:fillRect/>
        </a:stretch>
      </xdr:blipFill>
      <xdr:spPr>
        <a:xfrm>
          <a:off x="428625" y="549516300"/>
          <a:ext cx="9752381" cy="7314286"/>
        </a:xfrm>
        <a:prstGeom prst="rect">
          <a:avLst/>
        </a:prstGeom>
      </xdr:spPr>
    </xdr:pic>
    <xdr:clientData/>
  </xdr:twoCellAnchor>
  <xdr:twoCellAnchor editAs="oneCell">
    <xdr:from>
      <xdr:col>2</xdr:col>
      <xdr:colOff>0</xdr:colOff>
      <xdr:row>2395</xdr:row>
      <xdr:rowOff>0</xdr:rowOff>
    </xdr:from>
    <xdr:to>
      <xdr:col>16</xdr:col>
      <xdr:colOff>84506</xdr:colOff>
      <xdr:row>2425</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7"/>
        <a:stretch>
          <a:fillRect/>
        </a:stretch>
      </xdr:blipFill>
      <xdr:spPr>
        <a:xfrm>
          <a:off x="428625" y="557612550"/>
          <a:ext cx="9752381" cy="7314286"/>
        </a:xfrm>
        <a:prstGeom prst="rect">
          <a:avLst/>
        </a:prstGeom>
      </xdr:spPr>
    </xdr:pic>
    <xdr:clientData/>
  </xdr:twoCellAnchor>
  <xdr:twoCellAnchor editAs="oneCell">
    <xdr:from>
      <xdr:col>2</xdr:col>
      <xdr:colOff>0</xdr:colOff>
      <xdr:row>2429</xdr:row>
      <xdr:rowOff>0</xdr:rowOff>
    </xdr:from>
    <xdr:to>
      <xdr:col>16</xdr:col>
      <xdr:colOff>84506</xdr:colOff>
      <xdr:row>2459</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8"/>
        <a:stretch>
          <a:fillRect/>
        </a:stretch>
      </xdr:blipFill>
      <xdr:spPr>
        <a:xfrm>
          <a:off x="428625" y="565708800"/>
          <a:ext cx="9752381" cy="7314286"/>
        </a:xfrm>
        <a:prstGeom prst="rect">
          <a:avLst/>
        </a:prstGeom>
      </xdr:spPr>
    </xdr:pic>
    <xdr:clientData/>
  </xdr:twoCellAnchor>
  <xdr:twoCellAnchor editAs="oneCell">
    <xdr:from>
      <xdr:col>2</xdr:col>
      <xdr:colOff>0</xdr:colOff>
      <xdr:row>2463</xdr:row>
      <xdr:rowOff>0</xdr:rowOff>
    </xdr:from>
    <xdr:to>
      <xdr:col>16</xdr:col>
      <xdr:colOff>84506</xdr:colOff>
      <xdr:row>2493</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9"/>
        <a:stretch>
          <a:fillRect/>
        </a:stretch>
      </xdr:blipFill>
      <xdr:spPr>
        <a:xfrm>
          <a:off x="428625" y="573805050"/>
          <a:ext cx="9752381" cy="7314286"/>
        </a:xfrm>
        <a:prstGeom prst="rect">
          <a:avLst/>
        </a:prstGeom>
      </xdr:spPr>
    </xdr:pic>
    <xdr:clientData/>
  </xdr:twoCellAnchor>
  <xdr:twoCellAnchor editAs="oneCell">
    <xdr:from>
      <xdr:col>2</xdr:col>
      <xdr:colOff>0</xdr:colOff>
      <xdr:row>2497</xdr:row>
      <xdr:rowOff>0</xdr:rowOff>
    </xdr:from>
    <xdr:to>
      <xdr:col>16</xdr:col>
      <xdr:colOff>84506</xdr:colOff>
      <xdr:row>2527</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60"/>
        <a:stretch>
          <a:fillRect/>
        </a:stretch>
      </xdr:blipFill>
      <xdr:spPr>
        <a:xfrm>
          <a:off x="428625" y="581901300"/>
          <a:ext cx="9752381" cy="7314286"/>
        </a:xfrm>
        <a:prstGeom prst="rect">
          <a:avLst/>
        </a:prstGeom>
      </xdr:spPr>
    </xdr:pic>
    <xdr:clientData/>
  </xdr:twoCellAnchor>
  <xdr:twoCellAnchor editAs="oneCell">
    <xdr:from>
      <xdr:col>2</xdr:col>
      <xdr:colOff>0</xdr:colOff>
      <xdr:row>2599</xdr:row>
      <xdr:rowOff>0</xdr:rowOff>
    </xdr:from>
    <xdr:to>
      <xdr:col>16</xdr:col>
      <xdr:colOff>84506</xdr:colOff>
      <xdr:row>2629</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1"/>
        <a:stretch>
          <a:fillRect/>
        </a:stretch>
      </xdr:blipFill>
      <xdr:spPr>
        <a:xfrm>
          <a:off x="428625" y="606190050"/>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BBA948D0-0632-455D-B56E-4A0F172987F7}"/>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3AE4B347-C884-4320-B603-A850F5D3C284}"/>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3" name="直線コネクタ 2">
          <a:extLst>
            <a:ext uri="{FF2B5EF4-FFF2-40B4-BE49-F238E27FC236}">
              <a16:creationId xmlns:a16="http://schemas.microsoft.com/office/drawing/2014/main" id="{42E1BE17-8189-4948-99DD-60D482F21390}"/>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4" name="直線コネクタ 3">
          <a:extLst>
            <a:ext uri="{FF2B5EF4-FFF2-40B4-BE49-F238E27FC236}">
              <a16:creationId xmlns:a16="http://schemas.microsoft.com/office/drawing/2014/main" id="{1B9FF9AD-3DD3-4145-A480-B3918617FC53}"/>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338299F5-55A9-4533-A86B-1DDBDD094B7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EBF0BBA9-18C7-4652-8D2C-DB8601B0E73F}"/>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Y8838"/>
  <sheetViews>
    <sheetView tabSelected="1" workbookViewId="0"/>
  </sheetViews>
  <sheetFormatPr defaultRowHeight="18.75" x14ac:dyDescent="0.4"/>
  <cols>
    <col min="1" max="1" width="2.625" style="12" bestFit="1" customWidth="1"/>
    <col min="2" max="2" width="3" style="13" customWidth="1"/>
    <col min="6" max="6" width="9.875" bestFit="1" customWidth="1"/>
    <col min="14" max="14" width="9" style="1"/>
    <col min="19" max="19" width="9" style="8"/>
  </cols>
  <sheetData>
    <row r="1" spans="1:23" x14ac:dyDescent="0.4">
      <c r="A1" s="1" t="s">
        <v>1158</v>
      </c>
    </row>
    <row r="2" spans="1:23" x14ac:dyDescent="0.4">
      <c r="A2" s="12">
        <v>1</v>
      </c>
      <c r="C2" t="s">
        <v>1152</v>
      </c>
    </row>
    <row r="3" spans="1:23" x14ac:dyDescent="0.4">
      <c r="A3" s="12">
        <v>2</v>
      </c>
      <c r="C3" t="s">
        <v>1153</v>
      </c>
      <c r="U3" t="s">
        <v>5327</v>
      </c>
      <c r="W3" t="s">
        <v>5362</v>
      </c>
    </row>
    <row r="4" spans="1:23" x14ac:dyDescent="0.4">
      <c r="A4" s="12" t="s">
        <v>1146</v>
      </c>
      <c r="C4" t="s">
        <v>1154</v>
      </c>
      <c r="U4" t="s">
        <v>5328</v>
      </c>
      <c r="W4" t="s">
        <v>5363</v>
      </c>
    </row>
    <row r="5" spans="1:23" x14ac:dyDescent="0.4">
      <c r="A5" s="12" t="s">
        <v>1147</v>
      </c>
      <c r="C5" t="s">
        <v>1155</v>
      </c>
      <c r="U5" t="s">
        <v>5329</v>
      </c>
      <c r="W5" t="s">
        <v>5363</v>
      </c>
    </row>
    <row r="6" spans="1:23" x14ac:dyDescent="0.4">
      <c r="A6" s="12" t="s">
        <v>1148</v>
      </c>
      <c r="C6" t="s">
        <v>1156</v>
      </c>
      <c r="U6" t="s">
        <v>5330</v>
      </c>
      <c r="W6" t="s">
        <v>5363</v>
      </c>
    </row>
    <row r="7" spans="1:23" x14ac:dyDescent="0.4">
      <c r="A7" s="12" t="s">
        <v>1149</v>
      </c>
      <c r="C7" t="s">
        <v>1157</v>
      </c>
      <c r="U7" t="s">
        <v>5331</v>
      </c>
      <c r="W7" t="s">
        <v>5364</v>
      </c>
    </row>
    <row r="8" spans="1:23" x14ac:dyDescent="0.4">
      <c r="A8" s="12" t="s">
        <v>1645</v>
      </c>
      <c r="C8" t="s">
        <v>1646</v>
      </c>
      <c r="U8" t="s">
        <v>5332</v>
      </c>
      <c r="W8" t="s">
        <v>5360</v>
      </c>
    </row>
    <row r="9" spans="1:23" x14ac:dyDescent="0.4">
      <c r="U9" t="s">
        <v>5333</v>
      </c>
    </row>
    <row r="10" spans="1:23" x14ac:dyDescent="0.4">
      <c r="B10" s="20" t="s">
        <v>1167</v>
      </c>
      <c r="U10" t="s">
        <v>5334</v>
      </c>
      <c r="W10" t="s">
        <v>5361</v>
      </c>
    </row>
    <row r="11" spans="1:23" x14ac:dyDescent="0.4">
      <c r="C11" t="s">
        <v>1200</v>
      </c>
      <c r="U11" t="s">
        <v>5335</v>
      </c>
    </row>
    <row r="13" spans="1:23" x14ac:dyDescent="0.4">
      <c r="C13" t="s">
        <v>1151</v>
      </c>
    </row>
    <row r="14" spans="1:23" x14ac:dyDescent="0.4">
      <c r="C14" t="s">
        <v>1150</v>
      </c>
    </row>
    <row r="16" spans="1:23" x14ac:dyDescent="0.4">
      <c r="C16" t="s">
        <v>1159</v>
      </c>
    </row>
    <row r="17" spans="1:16" x14ac:dyDescent="0.4">
      <c r="C17" t="s">
        <v>26</v>
      </c>
    </row>
    <row r="18" spans="1:16" x14ac:dyDescent="0.4">
      <c r="C18" t="s">
        <v>27</v>
      </c>
    </row>
    <row r="19" spans="1:16" x14ac:dyDescent="0.4">
      <c r="C19" t="s">
        <v>28</v>
      </c>
      <c r="G19" s="9" t="s">
        <v>1115</v>
      </c>
      <c r="H19" s="10" t="s">
        <v>1116</v>
      </c>
      <c r="K19" t="s">
        <v>5320</v>
      </c>
    </row>
    <row r="20" spans="1:16" x14ac:dyDescent="0.4">
      <c r="C20" t="s">
        <v>5318</v>
      </c>
      <c r="G20" s="9" t="s">
        <v>5321</v>
      </c>
      <c r="H20" s="3" t="s">
        <v>1123</v>
      </c>
      <c r="K20" t="s">
        <v>5323</v>
      </c>
    </row>
    <row r="21" spans="1:16" x14ac:dyDescent="0.4">
      <c r="C21" t="s">
        <v>5319</v>
      </c>
      <c r="G21" s="9" t="s">
        <v>5322</v>
      </c>
      <c r="H21" s="3" t="s">
        <v>1124</v>
      </c>
      <c r="K21" t="s">
        <v>5324</v>
      </c>
    </row>
    <row r="23" spans="1:16" x14ac:dyDescent="0.4">
      <c r="C23" t="s">
        <v>1160</v>
      </c>
    </row>
    <row r="24" spans="1:16" x14ac:dyDescent="0.4">
      <c r="C24" t="s">
        <v>29</v>
      </c>
    </row>
    <row r="25" spans="1:16" x14ac:dyDescent="0.4">
      <c r="C25" t="s">
        <v>2652</v>
      </c>
    </row>
    <row r="26" spans="1:16" x14ac:dyDescent="0.4">
      <c r="C26" t="s">
        <v>2650</v>
      </c>
      <c r="L26" t="s">
        <v>2651</v>
      </c>
    </row>
    <row r="27" spans="1:16" x14ac:dyDescent="0.4">
      <c r="C27" t="s">
        <v>45</v>
      </c>
      <c r="L27" t="s">
        <v>1161</v>
      </c>
    </row>
    <row r="29" spans="1:16" x14ac:dyDescent="0.4">
      <c r="A29" s="12" t="s">
        <v>1645</v>
      </c>
      <c r="P29" s="3" t="s">
        <v>1134</v>
      </c>
    </row>
    <row r="30" spans="1:16" x14ac:dyDescent="0.4">
      <c r="A30" s="12" t="s">
        <v>1645</v>
      </c>
      <c r="E30" s="9" t="s">
        <v>1135</v>
      </c>
      <c r="F30" s="3">
        <v>1</v>
      </c>
      <c r="I30" t="s">
        <v>1204</v>
      </c>
      <c r="P30" s="3" t="str">
        <f>"i_CLUSTER_INDEX=" &amp; $F$30</f>
        <v>i_CLUSTER_INDEX=1</v>
      </c>
    </row>
    <row r="31" spans="1:16" x14ac:dyDescent="0.4">
      <c r="A31" s="12" t="s">
        <v>1645</v>
      </c>
      <c r="E31" s="9" t="s">
        <v>1202</v>
      </c>
      <c r="F31" s="4" t="s">
        <v>1203</v>
      </c>
      <c r="I31" t="s">
        <v>5227</v>
      </c>
      <c r="P31" s="3" t="str">
        <f>"i_ENV=" &amp; $F$31</f>
        <v>i_ENV=dev</v>
      </c>
    </row>
    <row r="32" spans="1:16" x14ac:dyDescent="0.4">
      <c r="A32" s="12" t="s">
        <v>1645</v>
      </c>
      <c r="E32" s="9" t="s">
        <v>5338</v>
      </c>
      <c r="F32" s="4" t="s">
        <v>5339</v>
      </c>
      <c r="I32" t="s">
        <v>6354</v>
      </c>
      <c r="P32" s="3" t="str">
        <f>"i_NETWORK_TYPE=" &amp; $F$32</f>
        <v>i_NETWORK_TYPE=A</v>
      </c>
    </row>
    <row r="33" spans="1:16" x14ac:dyDescent="0.4">
      <c r="A33" s="12" t="s">
        <v>1645</v>
      </c>
      <c r="E33" s="9" t="s">
        <v>7327</v>
      </c>
      <c r="F33" s="4" t="s">
        <v>7328</v>
      </c>
      <c r="I33" t="s">
        <v>6354</v>
      </c>
      <c r="P33" s="3" t="str">
        <f>"i_HARDWARE=" &amp; $F$33</f>
        <v>i_HARDWARE=HPE-DL160G10</v>
      </c>
    </row>
    <row r="34" spans="1:16" x14ac:dyDescent="0.4">
      <c r="A34" s="12" t="s">
        <v>1645</v>
      </c>
      <c r="E34" s="9" t="s">
        <v>6349</v>
      </c>
      <c r="F34" s="4" t="s">
        <v>6350</v>
      </c>
      <c r="I34" t="s">
        <v>6351</v>
      </c>
      <c r="P34" s="3" t="str">
        <f>"i_FIREWALL=" &amp; $F$34</f>
        <v>i_FIREWALL=on</v>
      </c>
    </row>
    <row r="35" spans="1:16" x14ac:dyDescent="0.4">
      <c r="A35" s="12" t="s">
        <v>1645</v>
      </c>
      <c r="E35" s="9" t="s">
        <v>6352</v>
      </c>
      <c r="F35" s="4" t="s">
        <v>6350</v>
      </c>
      <c r="I35" t="s">
        <v>6351</v>
      </c>
      <c r="P35" s="3" t="str">
        <f>"i_ADMIN_MFA=" &amp; $F$35</f>
        <v>i_ADMIN_MFA=on</v>
      </c>
    </row>
    <row r="36" spans="1:16" x14ac:dyDescent="0.4">
      <c r="A36" s="12" t="s">
        <v>1645</v>
      </c>
      <c r="E36" s="9" t="s">
        <v>6353</v>
      </c>
      <c r="F36" s="4" t="s">
        <v>6350</v>
      </c>
      <c r="I36" t="s">
        <v>6351</v>
      </c>
      <c r="P36" s="3" t="str">
        <f>"i_USER_MFA=" &amp; $F$36</f>
        <v>i_USER_MFA=on</v>
      </c>
    </row>
    <row r="37" spans="1:16" x14ac:dyDescent="0.4">
      <c r="A37" s="12" t="s">
        <v>1645</v>
      </c>
      <c r="E37" s="9" t="s">
        <v>5351</v>
      </c>
      <c r="F37" s="4" t="s">
        <v>2630</v>
      </c>
      <c r="P37" s="3" t="str">
        <f>"i_NODE1_NAME=" &amp; $F$37</f>
        <v>i_NODE1_NAME=ol-101</v>
      </c>
    </row>
    <row r="38" spans="1:16" x14ac:dyDescent="0.4">
      <c r="A38" s="12" t="s">
        <v>1645</v>
      </c>
      <c r="E38" s="9" t="s">
        <v>5346</v>
      </c>
      <c r="F38" s="4" t="s">
        <v>5348</v>
      </c>
      <c r="P38" s="3" t="str">
        <f>"i_NODE1_BOND0_IP=" &amp; $F$38</f>
        <v>i_NODE1_BOND0_IP=172.28.88.101</v>
      </c>
    </row>
    <row r="39" spans="1:16" x14ac:dyDescent="0.4">
      <c r="A39" s="12" t="s">
        <v>1645</v>
      </c>
      <c r="E39" s="9" t="s">
        <v>5347</v>
      </c>
      <c r="F39" s="4" t="s">
        <v>5349</v>
      </c>
      <c r="I39" t="s">
        <v>7230</v>
      </c>
      <c r="P39" s="3" t="str">
        <f>"i_NODE1_BOND1_IP=" &amp; $F$39</f>
        <v>i_NODE1_BOND1_IP=10.28.88.101</v>
      </c>
    </row>
    <row r="40" spans="1:16" x14ac:dyDescent="0.4">
      <c r="A40" s="12" t="s">
        <v>1645</v>
      </c>
      <c r="E40" s="9" t="s">
        <v>5365</v>
      </c>
      <c r="F40" s="4" t="s">
        <v>5350</v>
      </c>
      <c r="I40" t="s">
        <v>6358</v>
      </c>
      <c r="P40" s="3" t="str">
        <f>"i_NODE1_BMC_IP=" &amp; $F$40</f>
        <v>i_NODE1_BMC_IP=172.28.88.201</v>
      </c>
    </row>
    <row r="41" spans="1:16" x14ac:dyDescent="0.4">
      <c r="A41" s="12" t="s">
        <v>1645</v>
      </c>
      <c r="E41" s="9" t="s">
        <v>5355</v>
      </c>
      <c r="F41" s="4" t="s">
        <v>6355</v>
      </c>
      <c r="I41" t="s">
        <v>6359</v>
      </c>
      <c r="P41" s="3" t="str">
        <f>"i_NODE1_DIR_IP=" &amp; $F$41</f>
        <v>i_NODE1_DIR_IP=198.51.100.101</v>
      </c>
    </row>
    <row r="42" spans="1:16" x14ac:dyDescent="0.4">
      <c r="A42" s="12" t="s">
        <v>1645</v>
      </c>
      <c r="E42" s="9" t="s">
        <v>5352</v>
      </c>
      <c r="F42" s="4" t="s">
        <v>2631</v>
      </c>
      <c r="P42" s="3" t="str">
        <f>"i_NODE2_NAME=" &amp; $F$42</f>
        <v>i_NODE2_NAME=ol-102</v>
      </c>
    </row>
    <row r="43" spans="1:16" x14ac:dyDescent="0.4">
      <c r="A43" s="12" t="s">
        <v>1645</v>
      </c>
      <c r="E43" s="9" t="s">
        <v>5353</v>
      </c>
      <c r="F43" s="4" t="s">
        <v>5357</v>
      </c>
      <c r="P43" s="3" t="str">
        <f>"i_NODE2_BOND0_IP=" &amp; $F$43</f>
        <v>i_NODE2_BOND0_IP=172.28.88.102</v>
      </c>
    </row>
    <row r="44" spans="1:16" x14ac:dyDescent="0.4">
      <c r="A44" s="12" t="s">
        <v>1645</v>
      </c>
      <c r="E44" s="9" t="s">
        <v>5354</v>
      </c>
      <c r="F44" s="4" t="s">
        <v>5358</v>
      </c>
      <c r="I44" t="s">
        <v>7231</v>
      </c>
      <c r="P44" s="3" t="str">
        <f>"i_NODE2_BOND1_IP=" &amp; $F$44</f>
        <v>i_NODE2_BOND1_IP=10.28.88.102</v>
      </c>
    </row>
    <row r="45" spans="1:16" x14ac:dyDescent="0.4">
      <c r="A45" s="12" t="s">
        <v>1645</v>
      </c>
      <c r="E45" s="9" t="s">
        <v>5384</v>
      </c>
      <c r="F45" s="4" t="s">
        <v>5359</v>
      </c>
      <c r="I45" t="s">
        <v>6360</v>
      </c>
      <c r="P45" s="3" t="str">
        <f>"i_NODE2_BMC_IP=" &amp; $F$45</f>
        <v>i_NODE2_BMC_IP=172.28.88.202</v>
      </c>
    </row>
    <row r="46" spans="1:16" x14ac:dyDescent="0.4">
      <c r="A46" s="12" t="s">
        <v>1645</v>
      </c>
      <c r="E46" s="9" t="s">
        <v>5356</v>
      </c>
      <c r="F46" s="4" t="s">
        <v>6356</v>
      </c>
      <c r="I46" t="s">
        <v>6359</v>
      </c>
      <c r="P46" s="3" t="str">
        <f>"i_NODE2_DIR_IP=" &amp; $F$46</f>
        <v>i_NODE2_DIR_IP=198.51.100.102</v>
      </c>
    </row>
    <row r="47" spans="1:16" x14ac:dyDescent="0.4">
      <c r="A47" s="12" t="s">
        <v>1645</v>
      </c>
      <c r="E47" s="9" t="s">
        <v>1119</v>
      </c>
      <c r="F47" s="4" t="s">
        <v>1144</v>
      </c>
      <c r="P47" s="3" t="str">
        <f>"i_CLUSTERNAME=" &amp; $F$47</f>
        <v>i_CLUSTERNAME=ol-10</v>
      </c>
    </row>
    <row r="48" spans="1:16" x14ac:dyDescent="0.4">
      <c r="A48" s="12" t="s">
        <v>1645</v>
      </c>
      <c r="E48" s="9" t="s">
        <v>1121</v>
      </c>
      <c r="F48" s="4" t="s">
        <v>1122</v>
      </c>
      <c r="I48" t="s">
        <v>1162</v>
      </c>
      <c r="P48" s="3" t="str">
        <f>"i_DOMAINNAME=" &amp; $F$48</f>
        <v>i_DOMAINNAME=example.localdm</v>
      </c>
    </row>
    <row r="49" spans="1:16" x14ac:dyDescent="0.4">
      <c r="A49" s="12" t="s">
        <v>1645</v>
      </c>
      <c r="E49" s="9" t="s">
        <v>1164</v>
      </c>
      <c r="F49" s="3">
        <v>16</v>
      </c>
      <c r="J49" s="4"/>
      <c r="P49" s="3" t="str">
        <f>"i_BOND0_PREFIX=" &amp; $F$49</f>
        <v>i_BOND0_PREFIX=16</v>
      </c>
    </row>
    <row r="50" spans="1:16" x14ac:dyDescent="0.4">
      <c r="A50" s="12" t="s">
        <v>1645</v>
      </c>
      <c r="E50" s="9" t="s">
        <v>1165</v>
      </c>
      <c r="F50" s="3">
        <v>24</v>
      </c>
      <c r="J50" s="4"/>
      <c r="P50" s="3" t="str">
        <f>"i_BOND1_PREFIX=" &amp; $F$50</f>
        <v>i_BOND1_PREFIX=24</v>
      </c>
    </row>
    <row r="51" spans="1:16" x14ac:dyDescent="0.4">
      <c r="A51" s="12" t="s">
        <v>1645</v>
      </c>
      <c r="E51" s="9" t="s">
        <v>5417</v>
      </c>
      <c r="F51" s="3">
        <v>1500</v>
      </c>
      <c r="I51" t="s">
        <v>7304</v>
      </c>
      <c r="J51" s="4"/>
      <c r="P51" s="3" t="str">
        <f>"i_BOND0_MTU=" &amp; $F$51</f>
        <v>i_BOND0_MTU=1500</v>
      </c>
    </row>
    <row r="52" spans="1:16" x14ac:dyDescent="0.4">
      <c r="A52" s="12" t="s">
        <v>1645</v>
      </c>
      <c r="E52" s="9" t="s">
        <v>5418</v>
      </c>
      <c r="F52" s="3">
        <v>1500</v>
      </c>
      <c r="I52" t="s">
        <v>7304</v>
      </c>
      <c r="J52" s="4"/>
      <c r="P52" s="3" t="str">
        <f>"i_BOND1_MTU=" &amp; $F$52</f>
        <v>i_BOND1_MTU=1500</v>
      </c>
    </row>
    <row r="53" spans="1:16" x14ac:dyDescent="0.4">
      <c r="A53" s="12" t="s">
        <v>1645</v>
      </c>
      <c r="E53" s="9" t="s">
        <v>5325</v>
      </c>
      <c r="F53" s="4" t="s">
        <v>5368</v>
      </c>
      <c r="I53" t="s">
        <v>1163</v>
      </c>
      <c r="P53" s="3" t="str">
        <f>"i_BOND0_VIP=" &amp; $F$53</f>
        <v>i_BOND0_VIP=172.28.88.100</v>
      </c>
    </row>
    <row r="54" spans="1:16" x14ac:dyDescent="0.4">
      <c r="A54" s="12" t="s">
        <v>1645</v>
      </c>
      <c r="E54" s="9" t="s">
        <v>5366</v>
      </c>
      <c r="F54" s="4" t="s">
        <v>5369</v>
      </c>
      <c r="I54" t="s">
        <v>1163</v>
      </c>
      <c r="P54" s="3" t="str">
        <f>"i_BOND1_VIP=" &amp; $F$54</f>
        <v>i_BOND1_VIP=10.28.88.100</v>
      </c>
    </row>
    <row r="55" spans="1:16" x14ac:dyDescent="0.4">
      <c r="A55" s="12" t="s">
        <v>1645</v>
      </c>
      <c r="E55" s="9" t="s">
        <v>1112</v>
      </c>
      <c r="F55" s="3" t="s">
        <v>1113</v>
      </c>
      <c r="P55" s="3" t="str">
        <f>"i_DGW=" &amp; $F$55</f>
        <v>i_DGW=172.28.0.1</v>
      </c>
    </row>
    <row r="56" spans="1:16" x14ac:dyDescent="0.4">
      <c r="A56" s="12" t="s">
        <v>1645</v>
      </c>
      <c r="E56" s="9" t="s">
        <v>5387</v>
      </c>
      <c r="F56" s="3" t="s">
        <v>5388</v>
      </c>
      <c r="I56" t="s">
        <v>5407</v>
      </c>
      <c r="P56" s="3" t="str">
        <f>"i_DGW_DEV=" &amp; $F$56</f>
        <v>i_DGW_DEV=bond1</v>
      </c>
    </row>
    <row r="57" spans="1:16" x14ac:dyDescent="0.4">
      <c r="A57" s="12" t="s">
        <v>1645</v>
      </c>
      <c r="E57" s="9" t="s">
        <v>5370</v>
      </c>
      <c r="F57" s="3"/>
      <c r="I57" t="s">
        <v>1142</v>
      </c>
      <c r="P57" s="3" t="str">
        <f>"i_DNS1=" &amp; $F$57</f>
        <v>i_DNS1=</v>
      </c>
    </row>
    <row r="58" spans="1:16" x14ac:dyDescent="0.4">
      <c r="A58" s="12" t="s">
        <v>1645</v>
      </c>
      <c r="E58" s="9" t="s">
        <v>5371</v>
      </c>
      <c r="F58" s="3"/>
      <c r="I58" t="s">
        <v>1114</v>
      </c>
      <c r="P58" s="3" t="str">
        <f>"i_DNS2=" &amp; $F$58</f>
        <v>i_DNS2=</v>
      </c>
    </row>
    <row r="59" spans="1:16" x14ac:dyDescent="0.4">
      <c r="A59" s="12" t="s">
        <v>1645</v>
      </c>
      <c r="E59" s="9" t="s">
        <v>1136</v>
      </c>
      <c r="F59" s="3" t="s">
        <v>1139</v>
      </c>
      <c r="I59" t="s">
        <v>1131</v>
      </c>
      <c r="J59" s="4"/>
      <c r="P59" s="3" t="str">
        <f>"i_NTP1=" &amp; $F$59</f>
        <v>i_NTP1=time1.google.com</v>
      </c>
    </row>
    <row r="60" spans="1:16" x14ac:dyDescent="0.4">
      <c r="A60" s="12" t="s">
        <v>1645</v>
      </c>
      <c r="E60" s="9" t="s">
        <v>1137</v>
      </c>
      <c r="F60" s="3" t="s">
        <v>1140</v>
      </c>
      <c r="I60" t="s">
        <v>1143</v>
      </c>
      <c r="J60" s="4"/>
      <c r="P60" s="3" t="str">
        <f>"i_NTP2=" &amp; $F$60</f>
        <v>i_NTP2=time2.google.com</v>
      </c>
    </row>
    <row r="61" spans="1:16" x14ac:dyDescent="0.4">
      <c r="A61" s="12" t="s">
        <v>1645</v>
      </c>
      <c r="E61" s="9" t="s">
        <v>1138</v>
      </c>
      <c r="F61" s="3" t="s">
        <v>1141</v>
      </c>
      <c r="I61" s="9"/>
      <c r="J61" s="4"/>
      <c r="P61" s="3" t="str">
        <f>"i_NTP3=" &amp; $F$61</f>
        <v>i_NTP3=time3.google.com</v>
      </c>
    </row>
    <row r="62" spans="1:16" x14ac:dyDescent="0.4">
      <c r="I62" t="s">
        <v>7243</v>
      </c>
    </row>
    <row r="63" spans="1:16" x14ac:dyDescent="0.4">
      <c r="A63" s="12" t="s">
        <v>1645</v>
      </c>
      <c r="E63" s="9" t="s">
        <v>5409</v>
      </c>
      <c r="F63" s="3" t="s">
        <v>5421</v>
      </c>
      <c r="I63" t="s">
        <v>5415</v>
      </c>
      <c r="J63" s="4"/>
      <c r="P63" s="3" t="str">
        <f>"i_BOND0_STATIC_ROUTE0='" &amp; $F$63 &amp; "'"</f>
        <v>i_BOND0_STATIC_ROUTE0='0.0.0.0/1 via 172.28.0.1'</v>
      </c>
    </row>
    <row r="64" spans="1:16" x14ac:dyDescent="0.4">
      <c r="A64" s="12" t="s">
        <v>1645</v>
      </c>
      <c r="E64" s="9" t="s">
        <v>5408</v>
      </c>
      <c r="F64" s="3" t="s">
        <v>5422</v>
      </c>
      <c r="I64" t="s">
        <v>5415</v>
      </c>
      <c r="J64" s="4"/>
      <c r="P64" s="3" t="str">
        <f>"i_BOND0_STATIC_ROUTE1='" &amp; $F$64 &amp; "'"</f>
        <v>i_BOND0_STATIC_ROUTE1='128.0.0.0/1 via 172.28.0.1'</v>
      </c>
    </row>
    <row r="65" spans="1:16" x14ac:dyDescent="0.4">
      <c r="A65" s="12" t="s">
        <v>1645</v>
      </c>
      <c r="E65" s="9" t="s">
        <v>5410</v>
      </c>
      <c r="F65" s="3" t="s">
        <v>5416</v>
      </c>
      <c r="I65" t="s">
        <v>5415</v>
      </c>
      <c r="J65" s="4"/>
      <c r="P65" s="3" t="str">
        <f>"i_BOND0_STATIC_ROUTE2='" &amp; $F$65 &amp; "'"</f>
        <v>i_BOND0_STATIC_ROUTE2='100.64.3.0/24 via 172.28.0.4'</v>
      </c>
    </row>
    <row r="66" spans="1:16" x14ac:dyDescent="0.4">
      <c r="A66" s="12" t="s">
        <v>1645</v>
      </c>
      <c r="E66" s="9" t="s">
        <v>5411</v>
      </c>
      <c r="F66" s="3" t="s">
        <v>6348</v>
      </c>
      <c r="I66" t="s">
        <v>5415</v>
      </c>
      <c r="J66" s="4"/>
      <c r="P66" s="3" t="str">
        <f>"i_BOND1_STATIC_ROUTE0='" &amp; $F$66 &amp; "'"</f>
        <v>i_BOND1_STATIC_ROUTE0='default via 10.28.88.5'</v>
      </c>
    </row>
    <row r="67" spans="1:16" x14ac:dyDescent="0.4">
      <c r="A67" s="12" t="s">
        <v>1645</v>
      </c>
      <c r="E67" s="9" t="s">
        <v>5412</v>
      </c>
      <c r="F67" s="3" t="s">
        <v>5419</v>
      </c>
      <c r="I67" t="s">
        <v>5415</v>
      </c>
      <c r="J67" s="4"/>
      <c r="P67" s="3" t="str">
        <f>"i_BOND1_STATIC_ROUTE1='" &amp; $F$67 &amp; "'"</f>
        <v>i_BOND1_STATIC_ROUTE1='100.64.5.0/24 via 10.28.88.6'</v>
      </c>
    </row>
    <row r="68" spans="1:16" x14ac:dyDescent="0.4">
      <c r="A68" s="12" t="s">
        <v>1645</v>
      </c>
      <c r="E68" s="9" t="s">
        <v>5413</v>
      </c>
      <c r="F68" s="3" t="s">
        <v>5420</v>
      </c>
      <c r="I68" t="s">
        <v>5415</v>
      </c>
      <c r="J68" s="4"/>
      <c r="P68" s="3" t="str">
        <f>"i_BOND1_STATIC_ROUTE2='" &amp; $F$68 &amp; "'"</f>
        <v>i_BOND1_STATIC_ROUTE2='100.64.6.0/24 via 10.28.88.7'</v>
      </c>
    </row>
    <row r="70" spans="1:16" x14ac:dyDescent="0.4">
      <c r="A70" s="12" t="s">
        <v>1645</v>
      </c>
      <c r="E70" s="9" t="s">
        <v>1683</v>
      </c>
      <c r="F70" s="3" t="s">
        <v>1686</v>
      </c>
      <c r="I70" t="s">
        <v>1684</v>
      </c>
      <c r="J70" s="4"/>
      <c r="P70" s="3" t="str">
        <f>"i_ROOT_SSH_FROM_IP=" &amp; $F$70</f>
        <v>i_ROOT_SSH_FROM_IP=127.0.0.1,172.28.88.101,172.28.88.102</v>
      </c>
    </row>
    <row r="71" spans="1:16" x14ac:dyDescent="0.4">
      <c r="A71" s="12" t="s">
        <v>1645</v>
      </c>
      <c r="E71" s="9" t="s">
        <v>1689</v>
      </c>
      <c r="F71" s="3" t="s">
        <v>1695</v>
      </c>
      <c r="I71" t="s">
        <v>1684</v>
      </c>
      <c r="J71" s="4"/>
      <c r="P71" s="3" t="str">
        <f>"i_DRACUT_SSH_FROM_IP=" &amp; $F$71</f>
        <v>i_DRACUT_SSH_FROM_IP=172.28.88.101,172.28.88.102,172.28.0.3</v>
      </c>
    </row>
    <row r="72" spans="1:16" x14ac:dyDescent="0.4">
      <c r="A72" s="12" t="s">
        <v>1645</v>
      </c>
      <c r="E72" s="9" t="s">
        <v>5414</v>
      </c>
      <c r="F72" s="3" t="s">
        <v>1686</v>
      </c>
      <c r="I72" t="s">
        <v>5429</v>
      </c>
      <c r="J72" s="4"/>
      <c r="P72" s="3" t="str">
        <f>"i_USER_SSH_FROM_IP=" &amp; $F$72</f>
        <v>i_USER_SSH_FROM_IP=127.0.0.1,172.28.88.101,172.28.88.102</v>
      </c>
    </row>
    <row r="73" spans="1:16" x14ac:dyDescent="0.4">
      <c r="A73" s="12" t="s">
        <v>1645</v>
      </c>
      <c r="E73" s="9" t="s">
        <v>7308</v>
      </c>
      <c r="F73" s="3" t="s">
        <v>7315</v>
      </c>
      <c r="J73" s="4"/>
      <c r="P73" s="3" t="str">
        <f>"i_COOPERATIVE_NAME1=" &amp; $F$73</f>
        <v>i_COOPERATIVE_NAME1=emrs</v>
      </c>
    </row>
    <row r="74" spans="1:16" x14ac:dyDescent="0.4">
      <c r="A74" s="12" t="s">
        <v>1645</v>
      </c>
      <c r="E74" s="9" t="s">
        <v>7309</v>
      </c>
      <c r="F74" s="3" t="s">
        <v>7316</v>
      </c>
      <c r="I74" t="s">
        <v>7314</v>
      </c>
      <c r="J74" s="4"/>
      <c r="P74" s="3" t="str">
        <f>"i_COOPERATIVE_NAME2=" &amp; $F$74</f>
        <v>i_COOPERATIVE_NAME2=emrs1</v>
      </c>
    </row>
    <row r="75" spans="1:16" x14ac:dyDescent="0.4">
      <c r="A75" s="12" t="s">
        <v>1645</v>
      </c>
      <c r="E75" s="9" t="s">
        <v>7310</v>
      </c>
      <c r="F75" s="3" t="s">
        <v>7317</v>
      </c>
      <c r="I75" t="s">
        <v>7314</v>
      </c>
      <c r="J75" s="4"/>
      <c r="P75" s="3" t="str">
        <f>"i_COOPERATIVE_NAME3=" &amp; $F$75</f>
        <v>i_COOPERATIVE_NAME3=emrs2</v>
      </c>
    </row>
    <row r="76" spans="1:16" x14ac:dyDescent="0.4">
      <c r="A76" s="12" t="s">
        <v>1645</v>
      </c>
      <c r="E76" s="9" t="s">
        <v>7305</v>
      </c>
      <c r="F76" s="3" t="s">
        <v>7311</v>
      </c>
      <c r="J76" s="4"/>
      <c r="P76" s="3" t="str">
        <f>"i_COOPERATIVE1=" &amp; $F$76</f>
        <v>i_COOPERATIVE1=172.28.188.10</v>
      </c>
    </row>
    <row r="77" spans="1:16" x14ac:dyDescent="0.4">
      <c r="A77" s="12" t="s">
        <v>1645</v>
      </c>
      <c r="E77" s="9" t="s">
        <v>7306</v>
      </c>
      <c r="F77" s="3" t="s">
        <v>7312</v>
      </c>
      <c r="I77" t="s">
        <v>5436</v>
      </c>
      <c r="J77" s="4"/>
      <c r="P77" s="3" t="str">
        <f>"i_COOPERATIVE2=" &amp; $F$77</f>
        <v>i_COOPERATIVE2=172.28.188.11</v>
      </c>
    </row>
    <row r="78" spans="1:16" x14ac:dyDescent="0.4">
      <c r="A78" s="12" t="s">
        <v>1645</v>
      </c>
      <c r="E78" s="9" t="s">
        <v>7307</v>
      </c>
      <c r="F78" s="3" t="s">
        <v>7313</v>
      </c>
      <c r="I78" t="s">
        <v>5436</v>
      </c>
      <c r="J78" s="4"/>
      <c r="P78" s="3" t="str">
        <f>"i_COOPERATIVE3=" &amp; $F$78</f>
        <v>i_COOPERATIVE3=172.28.188.12</v>
      </c>
    </row>
    <row r="79" spans="1:16" x14ac:dyDescent="0.4">
      <c r="A79" s="12" t="s">
        <v>1645</v>
      </c>
      <c r="E79" s="9" t="s">
        <v>5423</v>
      </c>
      <c r="F79" s="3" t="s">
        <v>5424</v>
      </c>
      <c r="I79" t="s">
        <v>5436</v>
      </c>
      <c r="J79" s="4"/>
      <c r="P79" s="3" t="str">
        <f>"i_MONITORING1=" &amp; $F$79</f>
        <v>i_MONITORING1=172.28.188.100</v>
      </c>
    </row>
    <row r="80" spans="1:16" x14ac:dyDescent="0.4">
      <c r="A80" s="12" t="s">
        <v>1645</v>
      </c>
      <c r="E80" s="9" t="s">
        <v>5425</v>
      </c>
      <c r="F80" s="3" t="s">
        <v>5427</v>
      </c>
      <c r="I80" t="s">
        <v>5436</v>
      </c>
      <c r="J80" s="4"/>
      <c r="P80" s="3" t="str">
        <f>"i_MONITORING2=" &amp; $F$80</f>
        <v>i_MONITORING2=172.28.188.101</v>
      </c>
    </row>
    <row r="81" spans="1:16" x14ac:dyDescent="0.4">
      <c r="A81" s="12" t="s">
        <v>1645</v>
      </c>
      <c r="E81" s="9" t="s">
        <v>5426</v>
      </c>
      <c r="F81" s="3" t="s">
        <v>5428</v>
      </c>
      <c r="I81" t="s">
        <v>5436</v>
      </c>
      <c r="J81" s="4"/>
      <c r="P81" s="3" t="str">
        <f>"i_MONITORING3=" &amp; $F$81</f>
        <v>i_MONITORING3=172.28.188.102</v>
      </c>
    </row>
    <row r="82" spans="1:16" x14ac:dyDescent="0.4">
      <c r="A82" s="12" t="s">
        <v>1645</v>
      </c>
      <c r="E82" s="9" t="s">
        <v>5430</v>
      </c>
      <c r="F82" s="3" t="s">
        <v>5433</v>
      </c>
      <c r="I82" t="s">
        <v>5437</v>
      </c>
      <c r="J82" s="4"/>
      <c r="P82" s="3" t="str">
        <f>"i_ANTI_MALWARE_MNGR1=" &amp; $F$82</f>
        <v>i_ANTI_MALWARE_MNGR1=172.28.188.103</v>
      </c>
    </row>
    <row r="83" spans="1:16" x14ac:dyDescent="0.4">
      <c r="A83" s="12" t="s">
        <v>1645</v>
      </c>
      <c r="E83" s="9" t="s">
        <v>5431</v>
      </c>
      <c r="F83" s="3" t="s">
        <v>5434</v>
      </c>
      <c r="I83" t="s">
        <v>5437</v>
      </c>
      <c r="J83" s="4"/>
      <c r="P83" s="3" t="str">
        <f>"i_ANTI_MALWARE_MNGR2=" &amp; $F$83</f>
        <v>i_ANTI_MALWARE_MNGR2=172.28.188.104</v>
      </c>
    </row>
    <row r="84" spans="1:16" x14ac:dyDescent="0.4">
      <c r="A84" s="12" t="s">
        <v>1645</v>
      </c>
      <c r="E84" s="9" t="s">
        <v>5432</v>
      </c>
      <c r="F84" s="3" t="s">
        <v>5435</v>
      </c>
      <c r="I84" t="s">
        <v>5437</v>
      </c>
      <c r="J84" s="4"/>
      <c r="P84" s="3" t="str">
        <f>"i_ANTI_MALWARE_MNGR3=" &amp; $F$84</f>
        <v>i_ANTI_MALWARE_MNGR3=172.28.188.105</v>
      </c>
    </row>
    <row r="85" spans="1:16" x14ac:dyDescent="0.4">
      <c r="A85" s="12" t="s">
        <v>1645</v>
      </c>
      <c r="E85" s="9"/>
      <c r="F85" s="3"/>
      <c r="J85" s="4"/>
      <c r="P85" s="3"/>
    </row>
    <row r="86" spans="1:16" x14ac:dyDescent="0.4">
      <c r="A86" s="12" t="s">
        <v>1645</v>
      </c>
      <c r="E86" s="9" t="s">
        <v>5326</v>
      </c>
      <c r="F86" s="3">
        <f>$F$49</f>
        <v>16</v>
      </c>
      <c r="I86" t="s">
        <v>7303</v>
      </c>
      <c r="P86" s="3" t="s">
        <v>5379</v>
      </c>
    </row>
    <row r="87" spans="1:16" x14ac:dyDescent="0.4">
      <c r="A87" s="12" t="s">
        <v>1645</v>
      </c>
      <c r="E87" s="9" t="s">
        <v>5367</v>
      </c>
      <c r="F87" s="3">
        <f>$F$50</f>
        <v>24</v>
      </c>
      <c r="I87" t="s">
        <v>7303</v>
      </c>
      <c r="P87" s="3" t="s">
        <v>5386</v>
      </c>
    </row>
    <row r="88" spans="1:16" x14ac:dyDescent="0.4">
      <c r="A88" s="12" t="s">
        <v>1645</v>
      </c>
      <c r="E88" s="9"/>
      <c r="F88" s="3"/>
      <c r="J88" s="4"/>
      <c r="P88" s="3"/>
    </row>
    <row r="89" spans="1:16" x14ac:dyDescent="0.4">
      <c r="A89" s="12" t="s">
        <v>1645</v>
      </c>
      <c r="E89" s="9" t="s">
        <v>1120</v>
      </c>
      <c r="F89" s="3" t="str">
        <f>IF($F$30=1,$F37,$F42)</f>
        <v>ol-101</v>
      </c>
      <c r="I89" t="s">
        <v>7303</v>
      </c>
      <c r="P89" s="3" t="s">
        <v>5373</v>
      </c>
    </row>
    <row r="90" spans="1:16" x14ac:dyDescent="0.4">
      <c r="A90" s="12" t="s">
        <v>1645</v>
      </c>
      <c r="E90" s="9" t="s">
        <v>5374</v>
      </c>
      <c r="F90" s="3" t="str">
        <f>IF($F$30=1,$F38,$F43)</f>
        <v>172.28.88.101</v>
      </c>
      <c r="I90" t="s">
        <v>7303</v>
      </c>
      <c r="P90" s="3" t="s">
        <v>5390</v>
      </c>
    </row>
    <row r="91" spans="1:16" x14ac:dyDescent="0.4">
      <c r="A91" s="12" t="s">
        <v>1645</v>
      </c>
      <c r="E91" s="9" t="s">
        <v>5375</v>
      </c>
      <c r="F91" s="3" t="str">
        <f>IF($F$30=1,$F39,$F44)</f>
        <v>10.28.88.101</v>
      </c>
      <c r="I91" t="s">
        <v>7303</v>
      </c>
      <c r="P91" s="3" t="s">
        <v>5393</v>
      </c>
    </row>
    <row r="92" spans="1:16" x14ac:dyDescent="0.4">
      <c r="A92" s="12" t="s">
        <v>1645</v>
      </c>
      <c r="E92" s="9" t="s">
        <v>5376</v>
      </c>
      <c r="F92" s="3" t="str">
        <f>IF($F$30=1,$F40,$F45)</f>
        <v>172.28.88.201</v>
      </c>
      <c r="I92" t="s">
        <v>7303</v>
      </c>
      <c r="P92" s="3" t="s">
        <v>5394</v>
      </c>
    </row>
    <row r="93" spans="1:16" x14ac:dyDescent="0.4">
      <c r="A93" s="12" t="s">
        <v>1645</v>
      </c>
      <c r="E93" s="9" t="s">
        <v>5377</v>
      </c>
      <c r="F93" s="3" t="str">
        <f>IF($F$30=1,IF($F41="","",$F41),IF($F46="","",$F46))</f>
        <v>198.51.100.101</v>
      </c>
      <c r="I93" t="s">
        <v>7303</v>
      </c>
      <c r="P93" s="3" t="s">
        <v>5396</v>
      </c>
    </row>
    <row r="94" spans="1:16" x14ac:dyDescent="0.4">
      <c r="A94" s="12" t="s">
        <v>1645</v>
      </c>
      <c r="E94" s="9" t="s">
        <v>1118</v>
      </c>
      <c r="F94" s="3" t="str">
        <f>IF(F56="bond1",F98,F99)</f>
        <v>172.28.88.102</v>
      </c>
      <c r="I94" t="s">
        <v>7303</v>
      </c>
      <c r="J94" s="4"/>
      <c r="P94" s="3" t="s">
        <v>6341</v>
      </c>
    </row>
    <row r="95" spans="1:16" x14ac:dyDescent="0.4">
      <c r="A95" s="12" t="s">
        <v>1645</v>
      </c>
      <c r="E95" s="9" t="s">
        <v>5438</v>
      </c>
      <c r="F95" s="3" t="str">
        <f>IF(OR(F33="A",F33="D"),F54,F53)</f>
        <v>172.28.88.100</v>
      </c>
      <c r="I95" t="s">
        <v>7303</v>
      </c>
      <c r="J95" s="4"/>
      <c r="P95" s="3" t="s">
        <v>5441</v>
      </c>
    </row>
    <row r="96" spans="1:16" x14ac:dyDescent="0.4">
      <c r="A96" s="12" t="s">
        <v>1645</v>
      </c>
      <c r="E96" s="9" t="s">
        <v>5439</v>
      </c>
      <c r="F96" s="3" t="str">
        <f>IF(OR(F33="A",F33="D"),F53,F54)</f>
        <v>10.28.88.100</v>
      </c>
      <c r="I96" t="s">
        <v>7303</v>
      </c>
      <c r="J96" s="4"/>
      <c r="P96" s="3" t="s">
        <v>5443</v>
      </c>
    </row>
    <row r="97" spans="1:16" x14ac:dyDescent="0.4">
      <c r="A97" s="12" t="s">
        <v>1645</v>
      </c>
      <c r="E97" s="9" t="s">
        <v>1117</v>
      </c>
      <c r="F97" s="3" t="str">
        <f>IF($F$30=2,$F37,$F42)</f>
        <v>ol-102</v>
      </c>
      <c r="I97" t="s">
        <v>7303</v>
      </c>
      <c r="P97" s="3" t="s">
        <v>5398</v>
      </c>
    </row>
    <row r="98" spans="1:16" x14ac:dyDescent="0.4">
      <c r="A98" s="12" t="s">
        <v>1645</v>
      </c>
      <c r="E98" s="9" t="s">
        <v>5380</v>
      </c>
      <c r="F98" s="3" t="str">
        <f>IF($F$30=2,$F38,$F43)</f>
        <v>172.28.88.102</v>
      </c>
      <c r="I98" t="s">
        <v>7303</v>
      </c>
      <c r="P98" s="3" t="s">
        <v>5400</v>
      </c>
    </row>
    <row r="99" spans="1:16" x14ac:dyDescent="0.4">
      <c r="A99" s="12" t="s">
        <v>1645</v>
      </c>
      <c r="E99" s="9" t="s">
        <v>5381</v>
      </c>
      <c r="F99" s="3" t="str">
        <f>IF($F$30=2,$F39,$F44)</f>
        <v>10.28.88.102</v>
      </c>
      <c r="I99" t="s">
        <v>7303</v>
      </c>
      <c r="P99" s="3" t="s">
        <v>5402</v>
      </c>
    </row>
    <row r="100" spans="1:16" x14ac:dyDescent="0.4">
      <c r="A100" s="12" t="s">
        <v>1645</v>
      </c>
      <c r="E100" s="9" t="s">
        <v>5382</v>
      </c>
      <c r="F100" s="3" t="str">
        <f>IF($F$30=2,$F40,$F45)</f>
        <v>172.28.88.202</v>
      </c>
      <c r="I100" t="s">
        <v>7303</v>
      </c>
      <c r="P100" s="3" t="s">
        <v>5404</v>
      </c>
    </row>
    <row r="101" spans="1:16" x14ac:dyDescent="0.4">
      <c r="A101" s="12" t="s">
        <v>1645</v>
      </c>
      <c r="E101" s="9" t="s">
        <v>5383</v>
      </c>
      <c r="F101" s="3" t="str">
        <f>IF($F$30=2,IF($F41="","",$F41),IF($F46="","",$F46))</f>
        <v>198.51.100.102</v>
      </c>
      <c r="I101" t="s">
        <v>7303</v>
      </c>
      <c r="P101" s="3" t="s">
        <v>5406</v>
      </c>
    </row>
    <row r="102" spans="1:16" x14ac:dyDescent="0.4">
      <c r="A102" s="12" t="s">
        <v>1645</v>
      </c>
      <c r="E102" s="9"/>
      <c r="F102" s="3"/>
      <c r="I102" s="9"/>
      <c r="J102" s="4"/>
      <c r="P102" s="3" t="s">
        <v>1109</v>
      </c>
    </row>
    <row r="103" spans="1:16" x14ac:dyDescent="0.4">
      <c r="A103" s="12" t="s">
        <v>4214</v>
      </c>
      <c r="E103" s="9"/>
      <c r="F103" s="3"/>
      <c r="I103" s="9"/>
      <c r="J103" s="4"/>
    </row>
    <row r="104" spans="1:16" x14ac:dyDescent="0.4">
      <c r="E104" s="9"/>
      <c r="F104" s="3"/>
      <c r="I104" s="9"/>
      <c r="J104" s="4"/>
    </row>
    <row r="105" spans="1:16" x14ac:dyDescent="0.4">
      <c r="A105" s="12" t="s">
        <v>4214</v>
      </c>
    </row>
    <row r="106" spans="1:16" x14ac:dyDescent="0.4">
      <c r="A106" s="12" t="s">
        <v>1645</v>
      </c>
    </row>
    <row r="107" spans="1:16" x14ac:dyDescent="0.4">
      <c r="A107" s="12" t="s">
        <v>1645</v>
      </c>
    </row>
    <row r="108" spans="1:16" x14ac:dyDescent="0.4">
      <c r="A108" s="12" t="s">
        <v>1645</v>
      </c>
    </row>
    <row r="109" spans="1:16" x14ac:dyDescent="0.4">
      <c r="A109" s="12" t="s">
        <v>1645</v>
      </c>
    </row>
    <row r="110" spans="1:16" x14ac:dyDescent="0.4">
      <c r="A110" s="12" t="s">
        <v>1645</v>
      </c>
    </row>
    <row r="111" spans="1:16" x14ac:dyDescent="0.4">
      <c r="A111" s="12" t="s">
        <v>1645</v>
      </c>
    </row>
    <row r="112" spans="1:16" x14ac:dyDescent="0.4">
      <c r="A112" s="12" t="s">
        <v>1645</v>
      </c>
    </row>
    <row r="113" spans="1:14" x14ac:dyDescent="0.4">
      <c r="A113" s="12" t="s">
        <v>1645</v>
      </c>
    </row>
    <row r="114" spans="1:14" x14ac:dyDescent="0.4">
      <c r="A114" s="12" t="s">
        <v>1645</v>
      </c>
    </row>
    <row r="115" spans="1:14" x14ac:dyDescent="0.4">
      <c r="A115" s="12" t="s">
        <v>1645</v>
      </c>
      <c r="M115" t="s">
        <v>0</v>
      </c>
    </row>
    <row r="116" spans="1:14" x14ac:dyDescent="0.4">
      <c r="A116" s="12" t="s">
        <v>1645</v>
      </c>
    </row>
    <row r="117" spans="1:14" x14ac:dyDescent="0.4">
      <c r="A117" s="12" t="s">
        <v>1645</v>
      </c>
      <c r="M117" t="s">
        <v>31</v>
      </c>
    </row>
    <row r="118" spans="1:14" x14ac:dyDescent="0.4">
      <c r="A118" s="12" t="s">
        <v>1645</v>
      </c>
    </row>
    <row r="119" spans="1:14" x14ac:dyDescent="0.4">
      <c r="A119" s="12" t="s">
        <v>1645</v>
      </c>
      <c r="N119" t="s">
        <v>886</v>
      </c>
    </row>
    <row r="120" spans="1:14" x14ac:dyDescent="0.4">
      <c r="A120" s="12" t="s">
        <v>1645</v>
      </c>
      <c r="N120" t="s">
        <v>32</v>
      </c>
    </row>
    <row r="121" spans="1:14" x14ac:dyDescent="0.4">
      <c r="A121" s="12" t="s">
        <v>1645</v>
      </c>
    </row>
    <row r="122" spans="1:14" x14ac:dyDescent="0.4">
      <c r="A122" s="12" t="s">
        <v>1645</v>
      </c>
    </row>
    <row r="123" spans="1:14" x14ac:dyDescent="0.4">
      <c r="A123" s="12" t="s">
        <v>1645</v>
      </c>
      <c r="M123" t="s">
        <v>30</v>
      </c>
    </row>
    <row r="124" spans="1:14" x14ac:dyDescent="0.4">
      <c r="A124" s="12" t="s">
        <v>1645</v>
      </c>
    </row>
    <row r="125" spans="1:14" x14ac:dyDescent="0.4">
      <c r="A125" s="12" t="s">
        <v>1645</v>
      </c>
    </row>
    <row r="128" spans="1:14" x14ac:dyDescent="0.4">
      <c r="A128" s="12" t="s">
        <v>1645</v>
      </c>
    </row>
    <row r="129" spans="1:13" x14ac:dyDescent="0.4">
      <c r="A129" s="12" t="s">
        <v>1645</v>
      </c>
    </row>
    <row r="130" spans="1:13" x14ac:dyDescent="0.4">
      <c r="A130" s="12" t="s">
        <v>1645</v>
      </c>
    </row>
    <row r="131" spans="1:13" x14ac:dyDescent="0.4">
      <c r="A131" s="12" t="s">
        <v>1645</v>
      </c>
    </row>
    <row r="132" spans="1:13" x14ac:dyDescent="0.4">
      <c r="A132" s="12" t="s">
        <v>1645</v>
      </c>
    </row>
    <row r="133" spans="1:13" x14ac:dyDescent="0.4">
      <c r="A133" s="12" t="s">
        <v>1645</v>
      </c>
    </row>
    <row r="134" spans="1:13" x14ac:dyDescent="0.4">
      <c r="A134" s="12" t="s">
        <v>1645</v>
      </c>
    </row>
    <row r="135" spans="1:13" x14ac:dyDescent="0.4">
      <c r="A135" s="12" t="s">
        <v>1645</v>
      </c>
    </row>
    <row r="136" spans="1:13" x14ac:dyDescent="0.4">
      <c r="A136" s="12" t="s">
        <v>1645</v>
      </c>
      <c r="M136" t="s">
        <v>1</v>
      </c>
    </row>
    <row r="137" spans="1:13" x14ac:dyDescent="0.4">
      <c r="A137" s="12" t="s">
        <v>1645</v>
      </c>
    </row>
    <row r="138" spans="1:13" x14ac:dyDescent="0.4">
      <c r="A138" s="12" t="s">
        <v>1645</v>
      </c>
    </row>
    <row r="139" spans="1:13" x14ac:dyDescent="0.4">
      <c r="A139" s="12" t="s">
        <v>1645</v>
      </c>
    </row>
    <row r="140" spans="1:13" x14ac:dyDescent="0.4">
      <c r="A140" s="12" t="s">
        <v>1645</v>
      </c>
    </row>
    <row r="141" spans="1:13" x14ac:dyDescent="0.4">
      <c r="A141" s="12" t="s">
        <v>1645</v>
      </c>
    </row>
    <row r="142" spans="1:13" x14ac:dyDescent="0.4">
      <c r="A142" s="12" t="s">
        <v>1645</v>
      </c>
    </row>
    <row r="143" spans="1:13" x14ac:dyDescent="0.4">
      <c r="A143" s="12" t="s">
        <v>1645</v>
      </c>
    </row>
    <row r="144" spans="1:13" x14ac:dyDescent="0.4">
      <c r="A144" s="12" t="s">
        <v>1645</v>
      </c>
    </row>
    <row r="145" spans="1:1" x14ac:dyDescent="0.4">
      <c r="A145" s="12" t="s">
        <v>1645</v>
      </c>
    </row>
    <row r="146" spans="1:1" x14ac:dyDescent="0.4">
      <c r="A146" s="12" t="s">
        <v>1645</v>
      </c>
    </row>
    <row r="147" spans="1:1" x14ac:dyDescent="0.4">
      <c r="A147" s="12" t="s">
        <v>1645</v>
      </c>
    </row>
    <row r="150" spans="1:1" x14ac:dyDescent="0.4">
      <c r="A150" s="12" t="s">
        <v>1645</v>
      </c>
    </row>
    <row r="151" spans="1:1" x14ac:dyDescent="0.4">
      <c r="A151" s="12" t="s">
        <v>1645</v>
      </c>
    </row>
    <row r="152" spans="1:1" x14ac:dyDescent="0.4">
      <c r="A152" s="12" t="s">
        <v>1645</v>
      </c>
    </row>
    <row r="153" spans="1:1" x14ac:dyDescent="0.4">
      <c r="A153" s="12" t="s">
        <v>1645</v>
      </c>
    </row>
    <row r="154" spans="1:1" x14ac:dyDescent="0.4">
      <c r="A154" s="12" t="s">
        <v>1645</v>
      </c>
    </row>
    <row r="155" spans="1:1" x14ac:dyDescent="0.4">
      <c r="A155" s="12" t="s">
        <v>1645</v>
      </c>
    </row>
    <row r="156" spans="1:1" x14ac:dyDescent="0.4">
      <c r="A156" s="12" t="s">
        <v>1645</v>
      </c>
    </row>
    <row r="157" spans="1:1" x14ac:dyDescent="0.4">
      <c r="A157" s="12" t="s">
        <v>1645</v>
      </c>
    </row>
    <row r="158" spans="1:1" x14ac:dyDescent="0.4">
      <c r="A158" s="12" t="s">
        <v>1645</v>
      </c>
    </row>
    <row r="159" spans="1:1" x14ac:dyDescent="0.4">
      <c r="A159" s="12" t="s">
        <v>1645</v>
      </c>
    </row>
    <row r="160" spans="1:1" x14ac:dyDescent="0.4">
      <c r="A160" s="12" t="s">
        <v>1645</v>
      </c>
    </row>
    <row r="161" spans="1:13" x14ac:dyDescent="0.4">
      <c r="A161" s="12" t="s">
        <v>1645</v>
      </c>
    </row>
    <row r="162" spans="1:13" x14ac:dyDescent="0.4">
      <c r="A162" s="12" t="s">
        <v>1645</v>
      </c>
    </row>
    <row r="163" spans="1:13" x14ac:dyDescent="0.4">
      <c r="A163" s="12" t="s">
        <v>1645</v>
      </c>
    </row>
    <row r="164" spans="1:13" x14ac:dyDescent="0.4">
      <c r="A164" s="12" t="s">
        <v>1645</v>
      </c>
    </row>
    <row r="165" spans="1:13" x14ac:dyDescent="0.4">
      <c r="A165" s="12" t="s">
        <v>1645</v>
      </c>
    </row>
    <row r="166" spans="1:13" x14ac:dyDescent="0.4">
      <c r="A166" s="12" t="s">
        <v>1645</v>
      </c>
      <c r="M166" t="s">
        <v>2</v>
      </c>
    </row>
    <row r="167" spans="1:13" x14ac:dyDescent="0.4">
      <c r="A167" s="12" t="s">
        <v>1645</v>
      </c>
    </row>
    <row r="168" spans="1:13" x14ac:dyDescent="0.4">
      <c r="A168" s="12" t="s">
        <v>1645</v>
      </c>
    </row>
    <row r="169" spans="1:13" x14ac:dyDescent="0.4">
      <c r="A169" s="12" t="s">
        <v>1645</v>
      </c>
    </row>
    <row r="172" spans="1:13" x14ac:dyDescent="0.4">
      <c r="A172" s="12" t="s">
        <v>1645</v>
      </c>
    </row>
    <row r="173" spans="1:13" x14ac:dyDescent="0.4">
      <c r="A173" s="12" t="s">
        <v>1645</v>
      </c>
    </row>
    <row r="174" spans="1:13" x14ac:dyDescent="0.4">
      <c r="A174" s="12" t="s">
        <v>1645</v>
      </c>
    </row>
    <row r="175" spans="1:13" x14ac:dyDescent="0.4">
      <c r="A175" s="12" t="s">
        <v>1645</v>
      </c>
    </row>
    <row r="176" spans="1:13" x14ac:dyDescent="0.4">
      <c r="A176" s="12" t="s">
        <v>1645</v>
      </c>
    </row>
    <row r="177" spans="1:13" x14ac:dyDescent="0.4">
      <c r="A177" s="12" t="s">
        <v>1645</v>
      </c>
    </row>
    <row r="178" spans="1:13" x14ac:dyDescent="0.4">
      <c r="A178" s="12" t="s">
        <v>1645</v>
      </c>
    </row>
    <row r="179" spans="1:13" x14ac:dyDescent="0.4">
      <c r="A179" s="12" t="s">
        <v>1645</v>
      </c>
    </row>
    <row r="180" spans="1:13" x14ac:dyDescent="0.4">
      <c r="A180" s="12" t="s">
        <v>1645</v>
      </c>
    </row>
    <row r="181" spans="1:13" x14ac:dyDescent="0.4">
      <c r="A181" s="12" t="s">
        <v>1645</v>
      </c>
    </row>
    <row r="182" spans="1:13" x14ac:dyDescent="0.4">
      <c r="A182" s="12" t="s">
        <v>1645</v>
      </c>
    </row>
    <row r="183" spans="1:13" x14ac:dyDescent="0.4">
      <c r="A183" s="12" t="s">
        <v>1645</v>
      </c>
    </row>
    <row r="184" spans="1:13" x14ac:dyDescent="0.4">
      <c r="A184" s="12" t="s">
        <v>1645</v>
      </c>
    </row>
    <row r="185" spans="1:13" x14ac:dyDescent="0.4">
      <c r="A185" s="12" t="s">
        <v>1645</v>
      </c>
      <c r="M185" s="1"/>
    </row>
    <row r="186" spans="1:13" x14ac:dyDescent="0.4">
      <c r="A186" s="12" t="s">
        <v>1645</v>
      </c>
    </row>
    <row r="187" spans="1:13" x14ac:dyDescent="0.4">
      <c r="A187" s="12" t="s">
        <v>1645</v>
      </c>
    </row>
    <row r="188" spans="1:13" x14ac:dyDescent="0.4">
      <c r="A188" s="12" t="s">
        <v>1645</v>
      </c>
      <c r="M188" t="str">
        <f>"「 ip=" &amp; $F$90 &amp; "::" &amp; $F$55 &amp; ":" &amp; $F$49 &amp; ":" &amp; $F$89 &amp; ":eth0:none ipv6.disable=1 biosdevname=0 net.ifnames=0 inst.nodmraid inst.nompath inst.sshd=1 inst.lang=en_US inst.keymap=jp106 inst.selinux=0 selinux=0」入力"</f>
        <v>「 ip=172.28.88.101::172.28.0.1:16:ol-101:eth0:none ipv6.disable=1 biosdevname=0 net.ifnames=0 inst.nodmraid inst.nompath inst.sshd=1 inst.lang=en_US inst.keymap=jp106 inst.selinux=0 selinux=0」入力</v>
      </c>
    </row>
    <row r="189" spans="1:13" x14ac:dyDescent="0.4">
      <c r="A189" s="12" t="s">
        <v>1645</v>
      </c>
    </row>
    <row r="190" spans="1:13" x14ac:dyDescent="0.4">
      <c r="A190" s="12" t="s">
        <v>1645</v>
      </c>
    </row>
    <row r="191" spans="1:13" x14ac:dyDescent="0.4">
      <c r="A191" s="12" t="s">
        <v>1645</v>
      </c>
    </row>
    <row r="192" spans="1:13" x14ac:dyDescent="0.4">
      <c r="A192" s="12" t="s">
        <v>1645</v>
      </c>
      <c r="B192" s="18" t="s">
        <v>1648</v>
      </c>
    </row>
    <row r="193" spans="1:2" x14ac:dyDescent="0.4">
      <c r="A193" s="12" t="s">
        <v>1645</v>
      </c>
      <c r="B193" s="14" t="str">
        <f>" ip^" &amp; $F$90 &amp; "++" &amp; $F$55 &amp; "+" &amp; $F$49 &amp; "++eth0+none ipv6.disable^1 biosdevname^0 net.ifnames^0 inst.nodmraid inst.nompath inst.sshd^1 inst.lang^en=US inst.keymap^jp106 inst.selinux^0 selinux^0"</f>
        <v xml:space="preserve"> ip^172.28.88.101++172.28.0.1+16++eth0+none ipv6.disable^1 biosdevname^0 net.ifnames^0 inst.nodmraid inst.nompath inst.sshd^1 inst.lang^en=US inst.keymap^jp106 inst.selinux^0 selinux^0</v>
      </c>
    </row>
    <row r="195" spans="1:2" x14ac:dyDescent="0.4">
      <c r="B195" s="14" t="str">
        <f>" ip^" &amp; $F$90 &amp; "++" &amp; $F$55 &amp; "+" &amp; $F$49 &amp; "+" &amp; $F$89 &amp; "+eth0+none ipv6.disable^1 biosdevname^0 net.ifnames^0 inst.nodmraid inst.nompath inst.sshd^1 inst.lang^en=US inst.keymap^jp106 inst.selinux^0 selinux^0"</f>
        <v xml:space="preserve"> ip^172.28.88.101++172.28.0.1+16+ol-101+eth0+none ipv6.disable^1 biosdevname^0 net.ifnames^0 inst.nodmraid inst.nompath inst.sshd^1 inst.lang^en=US inst.keymap^jp106 inst.selinux^0 selinux^0</v>
      </c>
    </row>
    <row r="197" spans="1:2" x14ac:dyDescent="0.4">
      <c r="A197" s="12" t="s">
        <v>3992</v>
      </c>
    </row>
    <row r="198" spans="1:2" x14ac:dyDescent="0.4">
      <c r="A198" s="12" t="s">
        <v>1645</v>
      </c>
    </row>
    <row r="199" spans="1:2" x14ac:dyDescent="0.4">
      <c r="A199" s="12" t="s">
        <v>1645</v>
      </c>
    </row>
    <row r="200" spans="1:2" x14ac:dyDescent="0.4">
      <c r="A200" s="12" t="s">
        <v>1645</v>
      </c>
    </row>
    <row r="201" spans="1:2" x14ac:dyDescent="0.4">
      <c r="A201" s="12" t="s">
        <v>1645</v>
      </c>
    </row>
    <row r="202" spans="1:2" x14ac:dyDescent="0.4">
      <c r="A202" s="12" t="s">
        <v>1645</v>
      </c>
    </row>
    <row r="203" spans="1:2" x14ac:dyDescent="0.4">
      <c r="A203" s="12" t="s">
        <v>1645</v>
      </c>
    </row>
    <row r="204" spans="1:2" x14ac:dyDescent="0.4">
      <c r="A204" s="12" t="s">
        <v>1645</v>
      </c>
    </row>
    <row r="205" spans="1:2" x14ac:dyDescent="0.4">
      <c r="A205" s="12" t="s">
        <v>1645</v>
      </c>
    </row>
    <row r="206" spans="1:2" x14ac:dyDescent="0.4">
      <c r="A206" s="12" t="s">
        <v>1645</v>
      </c>
    </row>
    <row r="207" spans="1:2" x14ac:dyDescent="0.4">
      <c r="A207" s="12" t="s">
        <v>1645</v>
      </c>
    </row>
    <row r="208" spans="1:2" x14ac:dyDescent="0.4">
      <c r="A208" s="12" t="s">
        <v>1645</v>
      </c>
    </row>
    <row r="209" spans="1:13" x14ac:dyDescent="0.4">
      <c r="A209" s="12" t="s">
        <v>1645</v>
      </c>
    </row>
    <row r="210" spans="1:13" x14ac:dyDescent="0.4">
      <c r="A210" s="12" t="s">
        <v>1645</v>
      </c>
    </row>
    <row r="211" spans="1:13" x14ac:dyDescent="0.4">
      <c r="A211" s="12" t="s">
        <v>1645</v>
      </c>
    </row>
    <row r="212" spans="1:13" x14ac:dyDescent="0.4">
      <c r="A212" s="12" t="s">
        <v>1645</v>
      </c>
    </row>
    <row r="213" spans="1:13" x14ac:dyDescent="0.4">
      <c r="A213" s="12" t="s">
        <v>1645</v>
      </c>
    </row>
    <row r="214" spans="1:13" x14ac:dyDescent="0.4">
      <c r="A214" s="12" t="s">
        <v>1645</v>
      </c>
      <c r="M214" t="s">
        <v>3</v>
      </c>
    </row>
    <row r="215" spans="1:13" x14ac:dyDescent="0.4">
      <c r="A215" s="12" t="s">
        <v>1645</v>
      </c>
    </row>
    <row r="216" spans="1:13" x14ac:dyDescent="0.4">
      <c r="A216" s="12" t="s">
        <v>1645</v>
      </c>
    </row>
    <row r="217" spans="1:13" x14ac:dyDescent="0.4">
      <c r="A217" s="12" t="s">
        <v>1645</v>
      </c>
    </row>
    <row r="220" spans="1:13" x14ac:dyDescent="0.4">
      <c r="A220" s="12" t="s">
        <v>3992</v>
      </c>
      <c r="B220" s="18" t="s">
        <v>1649</v>
      </c>
    </row>
    <row r="224" spans="1:13" x14ac:dyDescent="0.4">
      <c r="A224" s="12" t="s">
        <v>1645</v>
      </c>
    </row>
    <row r="225" spans="1:1" x14ac:dyDescent="0.4">
      <c r="A225" s="12" t="s">
        <v>1645</v>
      </c>
    </row>
    <row r="226" spans="1:1" x14ac:dyDescent="0.4">
      <c r="A226" s="12" t="s">
        <v>1645</v>
      </c>
    </row>
    <row r="227" spans="1:1" x14ac:dyDescent="0.4">
      <c r="A227" s="12" t="s">
        <v>1645</v>
      </c>
    </row>
    <row r="228" spans="1:1" x14ac:dyDescent="0.4">
      <c r="A228" s="12" t="s">
        <v>1645</v>
      </c>
    </row>
    <row r="229" spans="1:1" x14ac:dyDescent="0.4">
      <c r="A229" s="12" t="s">
        <v>1645</v>
      </c>
    </row>
    <row r="230" spans="1:1" x14ac:dyDescent="0.4">
      <c r="A230" s="12" t="s">
        <v>1645</v>
      </c>
    </row>
    <row r="231" spans="1:1" x14ac:dyDescent="0.4">
      <c r="A231" s="12" t="s">
        <v>1645</v>
      </c>
    </row>
    <row r="232" spans="1:1" x14ac:dyDescent="0.4">
      <c r="A232" s="12" t="s">
        <v>1645</v>
      </c>
    </row>
    <row r="233" spans="1:1" x14ac:dyDescent="0.4">
      <c r="A233" s="12" t="s">
        <v>1645</v>
      </c>
    </row>
    <row r="234" spans="1:1" x14ac:dyDescent="0.4">
      <c r="A234" s="12" t="s">
        <v>1645</v>
      </c>
    </row>
    <row r="235" spans="1:1" x14ac:dyDescent="0.4">
      <c r="A235" s="12" t="s">
        <v>1645</v>
      </c>
    </row>
    <row r="236" spans="1:1" x14ac:dyDescent="0.4">
      <c r="A236" s="12" t="s">
        <v>1645</v>
      </c>
    </row>
    <row r="237" spans="1:1" x14ac:dyDescent="0.4">
      <c r="A237" s="12" t="s">
        <v>1645</v>
      </c>
    </row>
    <row r="238" spans="1:1" x14ac:dyDescent="0.4">
      <c r="A238" s="12" t="s">
        <v>1645</v>
      </c>
    </row>
    <row r="239" spans="1:1" x14ac:dyDescent="0.4">
      <c r="A239" s="12" t="s">
        <v>1645</v>
      </c>
    </row>
    <row r="240" spans="1:1" x14ac:dyDescent="0.4">
      <c r="A240" s="12" t="s">
        <v>1645</v>
      </c>
    </row>
    <row r="241" spans="1:1" x14ac:dyDescent="0.4">
      <c r="A241" s="12" t="s">
        <v>1645</v>
      </c>
    </row>
    <row r="242" spans="1:1" x14ac:dyDescent="0.4">
      <c r="A242" s="12" t="s">
        <v>1645</v>
      </c>
    </row>
    <row r="243" spans="1:1" x14ac:dyDescent="0.4">
      <c r="A243" s="12" t="s">
        <v>1645</v>
      </c>
    </row>
    <row r="244" spans="1:1" x14ac:dyDescent="0.4">
      <c r="A244" s="12" t="s">
        <v>1645</v>
      </c>
    </row>
    <row r="245" spans="1:1" x14ac:dyDescent="0.4">
      <c r="A245" s="12" t="s">
        <v>1645</v>
      </c>
    </row>
    <row r="246" spans="1:1" x14ac:dyDescent="0.4">
      <c r="A246" s="12" t="s">
        <v>1645</v>
      </c>
    </row>
    <row r="247" spans="1:1" x14ac:dyDescent="0.4">
      <c r="A247" s="12" t="s">
        <v>1645</v>
      </c>
    </row>
    <row r="248" spans="1:1" x14ac:dyDescent="0.4">
      <c r="A248" s="12" t="s">
        <v>1645</v>
      </c>
    </row>
    <row r="249" spans="1:1" x14ac:dyDescent="0.4">
      <c r="A249" s="12" t="s">
        <v>1645</v>
      </c>
    </row>
    <row r="250" spans="1:1" x14ac:dyDescent="0.4">
      <c r="A250" s="12" t="s">
        <v>1645</v>
      </c>
    </row>
    <row r="251" spans="1:1" x14ac:dyDescent="0.4">
      <c r="A251" s="12" t="s">
        <v>1645</v>
      </c>
    </row>
    <row r="252" spans="1:1" x14ac:dyDescent="0.4">
      <c r="A252" s="12" t="s">
        <v>1645</v>
      </c>
    </row>
    <row r="253" spans="1:1" x14ac:dyDescent="0.4">
      <c r="A253" s="12" t="s">
        <v>1645</v>
      </c>
    </row>
    <row r="254" spans="1:1" x14ac:dyDescent="0.4">
      <c r="A254" s="12" t="s">
        <v>1645</v>
      </c>
    </row>
    <row r="258" spans="1:20" x14ac:dyDescent="0.4">
      <c r="A258" s="12" t="s">
        <v>1645</v>
      </c>
      <c r="L258" t="s">
        <v>25</v>
      </c>
    </row>
    <row r="259" spans="1:20" x14ac:dyDescent="0.4">
      <c r="A259" s="12" t="s">
        <v>1645</v>
      </c>
      <c r="M259" t="s">
        <v>887</v>
      </c>
    </row>
    <row r="260" spans="1:20" x14ac:dyDescent="0.4">
      <c r="A260" s="12" t="s">
        <v>1645</v>
      </c>
      <c r="M260" s="11" t="s">
        <v>85</v>
      </c>
    </row>
    <row r="261" spans="1:20" x14ac:dyDescent="0.4">
      <c r="A261" s="12" t="s">
        <v>1645</v>
      </c>
    </row>
    <row r="262" spans="1:20" x14ac:dyDescent="0.4">
      <c r="A262" s="12" t="s">
        <v>1645</v>
      </c>
      <c r="M262" t="s">
        <v>86</v>
      </c>
    </row>
    <row r="263" spans="1:20" x14ac:dyDescent="0.4">
      <c r="A263" s="12" t="s">
        <v>1645</v>
      </c>
      <c r="M263" s="4" t="str">
        <f>"ip a a " &amp; F90 &amp; "/" &amp; F49 &amp; " dev eth0"</f>
        <v>ip a a 172.28.88.101/16 dev eth0</v>
      </c>
      <c r="T263" t="s">
        <v>1171</v>
      </c>
    </row>
    <row r="264" spans="1:20" x14ac:dyDescent="0.4">
      <c r="A264" s="12" t="s">
        <v>1645</v>
      </c>
      <c r="M264" s="4" t="str">
        <f>"ip r a default via " &amp; F55</f>
        <v>ip r a default via 172.28.0.1</v>
      </c>
      <c r="T264" t="s">
        <v>1172</v>
      </c>
    </row>
    <row r="265" spans="1:20" x14ac:dyDescent="0.4">
      <c r="A265" s="12" t="s">
        <v>1645</v>
      </c>
      <c r="M265" s="4" t="s">
        <v>1125</v>
      </c>
      <c r="T265" t="s">
        <v>1173</v>
      </c>
    </row>
    <row r="266" spans="1:20" x14ac:dyDescent="0.4">
      <c r="A266" s="12" t="s">
        <v>1645</v>
      </c>
      <c r="M266" s="4" t="s">
        <v>87</v>
      </c>
    </row>
    <row r="267" spans="1:20" x14ac:dyDescent="0.4">
      <c r="A267" s="12" t="s">
        <v>1645</v>
      </c>
      <c r="M267" s="4" t="s">
        <v>88</v>
      </c>
    </row>
    <row r="268" spans="1:20" x14ac:dyDescent="0.4">
      <c r="A268" s="12" t="s">
        <v>1645</v>
      </c>
    </row>
    <row r="269" spans="1:20" x14ac:dyDescent="0.4">
      <c r="A269" s="12" t="s">
        <v>1645</v>
      </c>
      <c r="M269" s="11" t="s">
        <v>89</v>
      </c>
    </row>
    <row r="272" spans="1:20" x14ac:dyDescent="0.4">
      <c r="M272" s="11"/>
    </row>
    <row r="273" spans="1:15" x14ac:dyDescent="0.4">
      <c r="M273" s="11"/>
    </row>
    <row r="274" spans="1:15" x14ac:dyDescent="0.4">
      <c r="A274" s="12" t="s">
        <v>1645</v>
      </c>
      <c r="C274" t="s">
        <v>1168</v>
      </c>
      <c r="M274" s="11"/>
      <c r="O274" t="s">
        <v>1169</v>
      </c>
    </row>
    <row r="275" spans="1:15" x14ac:dyDescent="0.4">
      <c r="A275" s="12" t="s">
        <v>1645</v>
      </c>
    </row>
    <row r="276" spans="1:15" x14ac:dyDescent="0.4">
      <c r="A276" s="12" t="s">
        <v>1645</v>
      </c>
    </row>
    <row r="277" spans="1:15" x14ac:dyDescent="0.4">
      <c r="A277" s="12" t="s">
        <v>1645</v>
      </c>
    </row>
    <row r="278" spans="1:15" x14ac:dyDescent="0.4">
      <c r="A278" s="12" t="s">
        <v>1645</v>
      </c>
    </row>
    <row r="279" spans="1:15" x14ac:dyDescent="0.4">
      <c r="A279" s="12" t="s">
        <v>1645</v>
      </c>
    </row>
    <row r="280" spans="1:15" x14ac:dyDescent="0.4">
      <c r="A280" s="12" t="s">
        <v>1645</v>
      </c>
    </row>
    <row r="281" spans="1:15" x14ac:dyDescent="0.4">
      <c r="A281" s="12" t="s">
        <v>1645</v>
      </c>
    </row>
    <row r="282" spans="1:15" x14ac:dyDescent="0.4">
      <c r="A282" s="12" t="s">
        <v>1645</v>
      </c>
    </row>
    <row r="283" spans="1:15" x14ac:dyDescent="0.4">
      <c r="A283" s="12" t="s">
        <v>1645</v>
      </c>
    </row>
    <row r="284" spans="1:15" x14ac:dyDescent="0.4">
      <c r="A284" s="12" t="s">
        <v>1645</v>
      </c>
    </row>
    <row r="285" spans="1:15" x14ac:dyDescent="0.4">
      <c r="A285" s="12" t="s">
        <v>1645</v>
      </c>
    </row>
    <row r="286" spans="1:15" x14ac:dyDescent="0.4">
      <c r="A286" s="12" t="s">
        <v>1645</v>
      </c>
    </row>
    <row r="287" spans="1:15" x14ac:dyDescent="0.4">
      <c r="A287" s="12" t="s">
        <v>1645</v>
      </c>
    </row>
    <row r="288" spans="1:15" x14ac:dyDescent="0.4">
      <c r="A288" s="12" t="s">
        <v>1645</v>
      </c>
    </row>
    <row r="289" spans="1:22" x14ac:dyDescent="0.4">
      <c r="A289" s="12" t="s">
        <v>1645</v>
      </c>
    </row>
    <row r="290" spans="1:22" x14ac:dyDescent="0.4">
      <c r="A290" s="12" t="s">
        <v>1645</v>
      </c>
    </row>
    <row r="291" spans="1:22" x14ac:dyDescent="0.4">
      <c r="A291" s="12" t="s">
        <v>1645</v>
      </c>
    </row>
    <row r="292" spans="1:22" x14ac:dyDescent="0.4">
      <c r="A292" s="12" t="s">
        <v>1645</v>
      </c>
      <c r="J292" t="s">
        <v>15</v>
      </c>
      <c r="V292" t="s">
        <v>15</v>
      </c>
    </row>
    <row r="293" spans="1:22" x14ac:dyDescent="0.4">
      <c r="A293" s="12" t="s">
        <v>1645</v>
      </c>
    </row>
    <row r="294" spans="1:22" x14ac:dyDescent="0.4">
      <c r="A294" s="12" t="s">
        <v>1645</v>
      </c>
      <c r="D294" t="s">
        <v>1170</v>
      </c>
    </row>
    <row r="295" spans="1:22" x14ac:dyDescent="0.4">
      <c r="A295" s="12" t="s">
        <v>1645</v>
      </c>
    </row>
    <row r="298" spans="1:22" x14ac:dyDescent="0.4">
      <c r="A298" s="12" t="s">
        <v>1645</v>
      </c>
    </row>
    <row r="299" spans="1:22" x14ac:dyDescent="0.4">
      <c r="A299" s="12" t="s">
        <v>1645</v>
      </c>
    </row>
    <row r="300" spans="1:22" x14ac:dyDescent="0.4">
      <c r="A300" s="12" t="s">
        <v>1645</v>
      </c>
      <c r="L300" t="s">
        <v>4</v>
      </c>
    </row>
    <row r="301" spans="1:22" x14ac:dyDescent="0.4">
      <c r="A301" s="12" t="s">
        <v>1645</v>
      </c>
      <c r="L301" t="s">
        <v>5</v>
      </c>
    </row>
    <row r="302" spans="1:22" x14ac:dyDescent="0.4">
      <c r="A302" s="12" t="s">
        <v>1645</v>
      </c>
    </row>
    <row r="303" spans="1:22" x14ac:dyDescent="0.4">
      <c r="A303" s="12" t="s">
        <v>1645</v>
      </c>
    </row>
    <row r="304" spans="1:22" x14ac:dyDescent="0.4">
      <c r="A304" s="12" t="s">
        <v>1645</v>
      </c>
    </row>
    <row r="305" spans="1:12" x14ac:dyDescent="0.4">
      <c r="A305" s="12" t="s">
        <v>1645</v>
      </c>
    </row>
    <row r="306" spans="1:12" x14ac:dyDescent="0.4">
      <c r="A306" s="12" t="s">
        <v>1645</v>
      </c>
    </row>
    <row r="307" spans="1:12" x14ac:dyDescent="0.4">
      <c r="A307" s="12" t="s">
        <v>1645</v>
      </c>
    </row>
    <row r="308" spans="1:12" x14ac:dyDescent="0.4">
      <c r="A308" s="12" t="s">
        <v>1645</v>
      </c>
    </row>
    <row r="309" spans="1:12" x14ac:dyDescent="0.4">
      <c r="A309" s="12" t="s">
        <v>1645</v>
      </c>
    </row>
    <row r="310" spans="1:12" x14ac:dyDescent="0.4">
      <c r="A310" s="12" t="s">
        <v>1645</v>
      </c>
    </row>
    <row r="311" spans="1:12" x14ac:dyDescent="0.4">
      <c r="A311" s="12" t="s">
        <v>1645</v>
      </c>
    </row>
    <row r="312" spans="1:12" x14ac:dyDescent="0.4">
      <c r="A312" s="12" t="s">
        <v>1645</v>
      </c>
    </row>
    <row r="313" spans="1:12" x14ac:dyDescent="0.4">
      <c r="A313" s="12" t="s">
        <v>1645</v>
      </c>
    </row>
    <row r="316" spans="1:12" x14ac:dyDescent="0.4">
      <c r="A316" s="12" t="s">
        <v>1645</v>
      </c>
    </row>
    <row r="317" spans="1:12" x14ac:dyDescent="0.4">
      <c r="A317" s="12" t="s">
        <v>1645</v>
      </c>
      <c r="B317" s="18" t="s">
        <v>1647</v>
      </c>
    </row>
    <row r="318" spans="1:12" x14ac:dyDescent="0.4">
      <c r="A318" s="12" t="s">
        <v>1645</v>
      </c>
      <c r="B318" s="13" t="s">
        <v>1181</v>
      </c>
      <c r="C318" s="4"/>
    </row>
    <row r="319" spans="1:12" x14ac:dyDescent="0.4">
      <c r="C319" t="s">
        <v>1174</v>
      </c>
      <c r="L319" s="6" t="s">
        <v>5336</v>
      </c>
    </row>
    <row r="320" spans="1:12" x14ac:dyDescent="0.4">
      <c r="C320" t="s">
        <v>1215</v>
      </c>
      <c r="L320" s="6" t="s">
        <v>5337</v>
      </c>
    </row>
    <row r="321" spans="1:12" x14ac:dyDescent="0.4">
      <c r="C321" t="s">
        <v>1175</v>
      </c>
      <c r="L321" s="6" t="s">
        <v>1126</v>
      </c>
    </row>
    <row r="322" spans="1:12" x14ac:dyDescent="0.4">
      <c r="C322" t="s">
        <v>1176</v>
      </c>
      <c r="L322" s="6" t="s">
        <v>1111</v>
      </c>
    </row>
    <row r="323" spans="1:12" x14ac:dyDescent="0.4">
      <c r="C323" t="s">
        <v>1177</v>
      </c>
    </row>
    <row r="324" spans="1:12" x14ac:dyDescent="0.4">
      <c r="C324" t="s">
        <v>1178</v>
      </c>
    </row>
    <row r="325" spans="1:12" x14ac:dyDescent="0.4">
      <c r="C325" t="s">
        <v>1179</v>
      </c>
    </row>
    <row r="326" spans="1:12" x14ac:dyDescent="0.4">
      <c r="C326" t="s">
        <v>1180</v>
      </c>
    </row>
    <row r="329" spans="1:12" x14ac:dyDescent="0.4">
      <c r="A329" s="12" t="s">
        <v>1645</v>
      </c>
    </row>
    <row r="330" spans="1:12" x14ac:dyDescent="0.4">
      <c r="A330" s="12" t="s">
        <v>1645</v>
      </c>
      <c r="B330" s="18" t="s">
        <v>2006</v>
      </c>
    </row>
    <row r="331" spans="1:12" x14ac:dyDescent="0.4">
      <c r="C331" t="s">
        <v>252</v>
      </c>
    </row>
    <row r="332" spans="1:12" x14ac:dyDescent="0.4">
      <c r="A332" s="12" t="s">
        <v>1645</v>
      </c>
      <c r="B332" s="14" t="str">
        <f>"time dd if=/dev/urandom of=/dev/" &amp; $H$20 &amp; " bs=1M &amp;" &amp; " time dd if=/dev/urandom of=/dev/" &amp; $H$21 &amp; " bs=1M &amp;"</f>
        <v>time dd if=/dev/urandom of=/dev/sda bs=1M &amp; time dd if=/dev/urandom of=/dev/sdb bs=1M &amp;</v>
      </c>
      <c r="C332" s="4"/>
    </row>
    <row r="333" spans="1:12" x14ac:dyDescent="0.4">
      <c r="C333" s="2" t="s">
        <v>1216</v>
      </c>
      <c r="L333" t="s">
        <v>1218</v>
      </c>
    </row>
    <row r="334" spans="1:12" x14ac:dyDescent="0.4">
      <c r="C334" s="2" t="s">
        <v>1217</v>
      </c>
      <c r="L334" t="s">
        <v>1218</v>
      </c>
    </row>
    <row r="335" spans="1:12" x14ac:dyDescent="0.4">
      <c r="C335" s="2" t="s">
        <v>1212</v>
      </c>
      <c r="L335" t="s">
        <v>1219</v>
      </c>
    </row>
    <row r="336" spans="1:12" x14ac:dyDescent="0.4">
      <c r="C336" s="2" t="s">
        <v>1213</v>
      </c>
    </row>
    <row r="337" spans="3:12" x14ac:dyDescent="0.4">
      <c r="C337" s="2" t="s">
        <v>1214</v>
      </c>
    </row>
    <row r="338" spans="3:12" x14ac:dyDescent="0.4">
      <c r="C338" s="2" t="s">
        <v>1223</v>
      </c>
    </row>
    <row r="339" spans="3:12" x14ac:dyDescent="0.4">
      <c r="C339" s="2"/>
    </row>
    <row r="340" spans="3:12" x14ac:dyDescent="0.4">
      <c r="C340" s="2" t="s">
        <v>1224</v>
      </c>
      <c r="L340" t="s">
        <v>1220</v>
      </c>
    </row>
    <row r="341" spans="3:12" x14ac:dyDescent="0.4">
      <c r="C341" s="2" t="s">
        <v>1225</v>
      </c>
      <c r="L341" t="s">
        <v>1221</v>
      </c>
    </row>
    <row r="342" spans="3:12" x14ac:dyDescent="0.4">
      <c r="C342" s="2" t="s">
        <v>1226</v>
      </c>
      <c r="L342" t="s">
        <v>1222</v>
      </c>
    </row>
    <row r="343" spans="3:12" x14ac:dyDescent="0.4">
      <c r="C343" s="2" t="s">
        <v>1227</v>
      </c>
    </row>
    <row r="344" spans="3:12" x14ac:dyDescent="0.4">
      <c r="C344" s="2" t="s">
        <v>1228</v>
      </c>
    </row>
    <row r="345" spans="3:12" x14ac:dyDescent="0.4">
      <c r="C345" s="2" t="s">
        <v>1229</v>
      </c>
    </row>
    <row r="346" spans="3:12" x14ac:dyDescent="0.4">
      <c r="C346" s="2" t="s">
        <v>1230</v>
      </c>
    </row>
    <row r="347" spans="3:12" x14ac:dyDescent="0.4">
      <c r="C347" s="2"/>
    </row>
    <row r="348" spans="3:12" x14ac:dyDescent="0.4">
      <c r="C348" s="2" t="s">
        <v>1231</v>
      </c>
    </row>
    <row r="349" spans="3:12" x14ac:dyDescent="0.4">
      <c r="C349" s="2" t="s">
        <v>1232</v>
      </c>
    </row>
    <row r="350" spans="3:12" x14ac:dyDescent="0.4">
      <c r="C350" s="2" t="s">
        <v>1233</v>
      </c>
    </row>
    <row r="351" spans="3:12" x14ac:dyDescent="0.4">
      <c r="C351" s="2"/>
    </row>
    <row r="352" spans="3:12" x14ac:dyDescent="0.4">
      <c r="C352" t="s">
        <v>40</v>
      </c>
    </row>
    <row r="353" spans="1:19" x14ac:dyDescent="0.4">
      <c r="C353" s="2" t="s">
        <v>1234</v>
      </c>
      <c r="L353" t="s">
        <v>1236</v>
      </c>
    </row>
    <row r="354" spans="1:19" x14ac:dyDescent="0.4">
      <c r="C354" s="2" t="s">
        <v>1235</v>
      </c>
    </row>
    <row r="355" spans="1:19" x14ac:dyDescent="0.4">
      <c r="C355" s="2"/>
    </row>
    <row r="356" spans="1:19" x14ac:dyDescent="0.4">
      <c r="C356" s="2"/>
    </row>
    <row r="357" spans="1:19" x14ac:dyDescent="0.4">
      <c r="A357" s="12" t="s">
        <v>1645</v>
      </c>
      <c r="C357" s="2"/>
    </row>
    <row r="358" spans="1:19" x14ac:dyDescent="0.4">
      <c r="A358" s="12" t="s">
        <v>1645</v>
      </c>
      <c r="B358" s="18" t="s">
        <v>1018</v>
      </c>
      <c r="N358"/>
      <c r="S358"/>
    </row>
    <row r="359" spans="1:19" x14ac:dyDescent="0.4">
      <c r="A359" s="12" t="s">
        <v>1645</v>
      </c>
      <c r="B359" s="13" t="s">
        <v>1205</v>
      </c>
      <c r="C359" s="4"/>
      <c r="N359"/>
      <c r="S359"/>
    </row>
    <row r="360" spans="1:19" x14ac:dyDescent="0.4">
      <c r="C360" t="s">
        <v>1206</v>
      </c>
    </row>
    <row r="361" spans="1:19" x14ac:dyDescent="0.4">
      <c r="C361" s="2" t="s">
        <v>1207</v>
      </c>
    </row>
    <row r="362" spans="1:19" x14ac:dyDescent="0.4">
      <c r="C362" s="2" t="s">
        <v>1208</v>
      </c>
    </row>
    <row r="363" spans="1:19" x14ac:dyDescent="0.4">
      <c r="C363" s="2" t="s">
        <v>1209</v>
      </c>
    </row>
    <row r="364" spans="1:19" x14ac:dyDescent="0.4">
      <c r="C364" s="2" t="s">
        <v>1210</v>
      </c>
    </row>
    <row r="365" spans="1:19" x14ac:dyDescent="0.4">
      <c r="C365" s="2" t="s">
        <v>1211</v>
      </c>
    </row>
    <row r="366" spans="1:19" x14ac:dyDescent="0.4">
      <c r="C366" s="2"/>
    </row>
    <row r="368" spans="1:19" x14ac:dyDescent="0.4">
      <c r="A368" s="12" t="s">
        <v>1645</v>
      </c>
    </row>
    <row r="369" spans="1:12" x14ac:dyDescent="0.4">
      <c r="A369" s="12" t="s">
        <v>1645</v>
      </c>
      <c r="B369" s="18" t="s">
        <v>1650</v>
      </c>
      <c r="L369" t="s">
        <v>1513</v>
      </c>
    </row>
    <row r="370" spans="1:12" x14ac:dyDescent="0.4">
      <c r="A370" s="12" t="s">
        <v>1645</v>
      </c>
      <c r="B370" s="14" t="str">
        <f>"fdisk /dev/" &amp; $H$20 &amp;  " &lt;&lt; 'EOF'"</f>
        <v>fdisk /dev/sda &lt;&lt; 'EOF'</v>
      </c>
      <c r="C370" s="3"/>
      <c r="L370" t="s">
        <v>888</v>
      </c>
    </row>
    <row r="371" spans="1:12" x14ac:dyDescent="0.4">
      <c r="A371" s="12" t="s">
        <v>1645</v>
      </c>
      <c r="B371" s="13" t="s">
        <v>34</v>
      </c>
      <c r="C371" s="3"/>
      <c r="L371" t="s">
        <v>889</v>
      </c>
    </row>
    <row r="372" spans="1:12" x14ac:dyDescent="0.4">
      <c r="A372" s="12" t="s">
        <v>1645</v>
      </c>
      <c r="B372" s="13" t="s">
        <v>35</v>
      </c>
      <c r="C372" s="3"/>
    </row>
    <row r="373" spans="1:12" x14ac:dyDescent="0.4">
      <c r="A373" s="12" t="s">
        <v>1645</v>
      </c>
      <c r="B373" s="13" t="s">
        <v>36</v>
      </c>
      <c r="C373" s="3"/>
    </row>
    <row r="374" spans="1:12" x14ac:dyDescent="0.4">
      <c r="A374" s="12" t="s">
        <v>1645</v>
      </c>
      <c r="B374" s="13" t="s">
        <v>1183</v>
      </c>
      <c r="C374" s="3"/>
    </row>
    <row r="375" spans="1:12" x14ac:dyDescent="0.4">
      <c r="A375" s="12" t="s">
        <v>1645</v>
      </c>
      <c r="B375" s="13" t="s">
        <v>1184</v>
      </c>
      <c r="C375" s="3"/>
    </row>
    <row r="376" spans="1:12" x14ac:dyDescent="0.4">
      <c r="A376" s="12" t="s">
        <v>1645</v>
      </c>
      <c r="B376" s="13" t="s">
        <v>41</v>
      </c>
      <c r="C376" s="3"/>
    </row>
    <row r="377" spans="1:12" x14ac:dyDescent="0.4">
      <c r="A377" s="12" t="s">
        <v>1645</v>
      </c>
      <c r="B377" s="13" t="s">
        <v>37</v>
      </c>
      <c r="C377" s="3"/>
    </row>
    <row r="378" spans="1:12" x14ac:dyDescent="0.4">
      <c r="A378" s="12" t="s">
        <v>1645</v>
      </c>
      <c r="B378" s="13" t="s">
        <v>35</v>
      </c>
      <c r="C378" s="3"/>
    </row>
    <row r="379" spans="1:12" x14ac:dyDescent="0.4">
      <c r="A379" s="12" t="s">
        <v>1645</v>
      </c>
      <c r="B379" s="13" t="s">
        <v>36</v>
      </c>
      <c r="C379" s="3"/>
    </row>
    <row r="380" spans="1:12" x14ac:dyDescent="0.4">
      <c r="A380" s="12" t="s">
        <v>1645</v>
      </c>
      <c r="B380" s="13" t="s">
        <v>1182</v>
      </c>
      <c r="C380" s="3"/>
    </row>
    <row r="381" spans="1:12" x14ac:dyDescent="0.4">
      <c r="A381" s="12" t="s">
        <v>1645</v>
      </c>
      <c r="C381" t="s">
        <v>40</v>
      </c>
    </row>
    <row r="382" spans="1:12" x14ac:dyDescent="0.4">
      <c r="A382" s="12" t="s">
        <v>1645</v>
      </c>
      <c r="C382" t="s">
        <v>40</v>
      </c>
    </row>
    <row r="383" spans="1:12" x14ac:dyDescent="0.4">
      <c r="A383" s="12" t="s">
        <v>1645</v>
      </c>
      <c r="B383" s="13" t="s">
        <v>36</v>
      </c>
      <c r="C383" s="3"/>
    </row>
    <row r="384" spans="1:12" x14ac:dyDescent="0.4">
      <c r="A384" s="12" t="s">
        <v>1645</v>
      </c>
      <c r="B384" s="13" t="s">
        <v>38</v>
      </c>
      <c r="C384" s="3"/>
    </row>
    <row r="385" spans="1:12" x14ac:dyDescent="0.4">
      <c r="A385" s="12" t="s">
        <v>1645</v>
      </c>
      <c r="B385" s="13" t="s">
        <v>39</v>
      </c>
      <c r="C385" s="3"/>
    </row>
    <row r="386" spans="1:12" x14ac:dyDescent="0.4">
      <c r="C386" s="3"/>
    </row>
    <row r="387" spans="1:12" x14ac:dyDescent="0.4">
      <c r="C387" s="10" t="s">
        <v>1237</v>
      </c>
    </row>
    <row r="388" spans="1:12" x14ac:dyDescent="0.4">
      <c r="C388" s="10" t="s">
        <v>1238</v>
      </c>
    </row>
    <row r="389" spans="1:12" x14ac:dyDescent="0.4">
      <c r="C389" s="10" t="s">
        <v>1239</v>
      </c>
    </row>
    <row r="390" spans="1:12" x14ac:dyDescent="0.4">
      <c r="C390" s="10"/>
    </row>
    <row r="391" spans="1:12" x14ac:dyDescent="0.4">
      <c r="C391" s="10" t="s">
        <v>1257</v>
      </c>
      <c r="L391" t="s">
        <v>1275</v>
      </c>
    </row>
    <row r="392" spans="1:12" x14ac:dyDescent="0.4">
      <c r="C392" s="10" t="s">
        <v>1285</v>
      </c>
    </row>
    <row r="393" spans="1:12" x14ac:dyDescent="0.4">
      <c r="C393" s="10"/>
    </row>
    <row r="394" spans="1:12" x14ac:dyDescent="0.4">
      <c r="C394" s="10" t="s">
        <v>1258</v>
      </c>
      <c r="L394" t="s">
        <v>1276</v>
      </c>
    </row>
    <row r="395" spans="1:12" x14ac:dyDescent="0.4">
      <c r="C395" s="10" t="s">
        <v>1259</v>
      </c>
    </row>
    <row r="396" spans="1:12" x14ac:dyDescent="0.4">
      <c r="C396" s="10" t="s">
        <v>1240</v>
      </c>
    </row>
    <row r="397" spans="1:12" x14ac:dyDescent="0.4">
      <c r="C397" s="10" t="s">
        <v>1241</v>
      </c>
    </row>
    <row r="398" spans="1:12" x14ac:dyDescent="0.4">
      <c r="C398" s="10" t="s">
        <v>1260</v>
      </c>
      <c r="L398" t="s">
        <v>1277</v>
      </c>
    </row>
    <row r="399" spans="1:12" x14ac:dyDescent="0.4">
      <c r="C399" s="10" t="s">
        <v>1261</v>
      </c>
      <c r="L399" t="s">
        <v>1278</v>
      </c>
    </row>
    <row r="400" spans="1:12" x14ac:dyDescent="0.4">
      <c r="C400" s="10" t="s">
        <v>1262</v>
      </c>
      <c r="L400" t="s">
        <v>1279</v>
      </c>
    </row>
    <row r="401" spans="3:12" x14ac:dyDescent="0.4">
      <c r="C401" s="10" t="s">
        <v>1263</v>
      </c>
      <c r="L401" t="s">
        <v>1280</v>
      </c>
    </row>
    <row r="402" spans="3:12" x14ac:dyDescent="0.4">
      <c r="C402" s="10" t="s">
        <v>1242</v>
      </c>
    </row>
    <row r="403" spans="3:12" x14ac:dyDescent="0.4">
      <c r="C403" s="10"/>
    </row>
    <row r="404" spans="3:12" x14ac:dyDescent="0.4">
      <c r="C404" s="10" t="s">
        <v>1264</v>
      </c>
      <c r="L404" t="s">
        <v>1281</v>
      </c>
    </row>
    <row r="405" spans="3:12" x14ac:dyDescent="0.4">
      <c r="C405" s="10" t="s">
        <v>1265</v>
      </c>
      <c r="L405" t="s">
        <v>1282</v>
      </c>
    </row>
    <row r="406" spans="3:12" x14ac:dyDescent="0.4">
      <c r="C406" s="10" t="s">
        <v>1243</v>
      </c>
    </row>
    <row r="407" spans="3:12" x14ac:dyDescent="0.4">
      <c r="C407" s="10"/>
    </row>
    <row r="408" spans="3:12" x14ac:dyDescent="0.4">
      <c r="C408" s="10" t="s">
        <v>1258</v>
      </c>
      <c r="L408" t="s">
        <v>1276</v>
      </c>
    </row>
    <row r="409" spans="3:12" x14ac:dyDescent="0.4">
      <c r="C409" s="10" t="s">
        <v>1259</v>
      </c>
    </row>
    <row r="410" spans="3:12" x14ac:dyDescent="0.4">
      <c r="C410" s="10" t="s">
        <v>1244</v>
      </c>
    </row>
    <row r="411" spans="3:12" x14ac:dyDescent="0.4">
      <c r="C411" s="10" t="s">
        <v>1241</v>
      </c>
    </row>
    <row r="412" spans="3:12" x14ac:dyDescent="0.4">
      <c r="C412" s="10" t="s">
        <v>1260</v>
      </c>
      <c r="L412" t="s">
        <v>1277</v>
      </c>
    </row>
    <row r="413" spans="3:12" x14ac:dyDescent="0.4">
      <c r="C413" s="10" t="s">
        <v>1266</v>
      </c>
      <c r="L413" t="s">
        <v>1278</v>
      </c>
    </row>
    <row r="414" spans="3:12" x14ac:dyDescent="0.4">
      <c r="C414" s="10" t="s">
        <v>1267</v>
      </c>
      <c r="L414" t="s">
        <v>1279</v>
      </c>
    </row>
    <row r="415" spans="3:12" x14ac:dyDescent="0.4">
      <c r="C415" s="10" t="s">
        <v>1268</v>
      </c>
      <c r="L415" t="s">
        <v>1280</v>
      </c>
    </row>
    <row r="416" spans="3:12" x14ac:dyDescent="0.4">
      <c r="C416" s="10" t="s">
        <v>1245</v>
      </c>
    </row>
    <row r="417" spans="3:12" x14ac:dyDescent="0.4">
      <c r="C417" s="10"/>
    </row>
    <row r="418" spans="3:12" x14ac:dyDescent="0.4">
      <c r="C418" s="10" t="s">
        <v>1271</v>
      </c>
      <c r="L418" t="s">
        <v>1283</v>
      </c>
    </row>
    <row r="419" spans="3:12" x14ac:dyDescent="0.4">
      <c r="C419" s="10" t="s">
        <v>1270</v>
      </c>
    </row>
    <row r="420" spans="3:12" x14ac:dyDescent="0.4">
      <c r="C420" s="10" t="s">
        <v>1246</v>
      </c>
    </row>
    <row r="421" spans="3:12" x14ac:dyDescent="0.4">
      <c r="C421" s="10" t="s">
        <v>1247</v>
      </c>
    </row>
    <row r="422" spans="3:12" x14ac:dyDescent="0.4">
      <c r="C422" s="10" t="s">
        <v>1248</v>
      </c>
    </row>
    <row r="423" spans="3:12" x14ac:dyDescent="0.4">
      <c r="C423" s="10" t="s">
        <v>1249</v>
      </c>
    </row>
    <row r="424" spans="3:12" x14ac:dyDescent="0.4">
      <c r="C424" s="10" t="s">
        <v>1286</v>
      </c>
    </row>
    <row r="425" spans="3:12" x14ac:dyDescent="0.4">
      <c r="C425" s="10"/>
    </row>
    <row r="426" spans="3:12" x14ac:dyDescent="0.4">
      <c r="C426" s="10" t="s">
        <v>1250</v>
      </c>
    </row>
    <row r="427" spans="3:12" x14ac:dyDescent="0.4">
      <c r="C427" s="10" t="s">
        <v>1251</v>
      </c>
    </row>
    <row r="428" spans="3:12" x14ac:dyDescent="0.4">
      <c r="C428" s="10" t="s">
        <v>1252</v>
      </c>
    </row>
    <row r="429" spans="3:12" x14ac:dyDescent="0.4">
      <c r="C429" s="10"/>
    </row>
    <row r="430" spans="3:12" x14ac:dyDescent="0.4">
      <c r="C430" s="10" t="s">
        <v>1274</v>
      </c>
      <c r="L430" t="s">
        <v>1284</v>
      </c>
    </row>
    <row r="431" spans="3:12" x14ac:dyDescent="0.4">
      <c r="C431" s="10" t="s">
        <v>1273</v>
      </c>
    </row>
    <row r="432" spans="3:12" x14ac:dyDescent="0.4">
      <c r="C432" s="10" t="s">
        <v>1254</v>
      </c>
    </row>
    <row r="433" spans="1:3" x14ac:dyDescent="0.4">
      <c r="C433" s="10" t="s">
        <v>1255</v>
      </c>
    </row>
    <row r="434" spans="1:3" x14ac:dyDescent="0.4">
      <c r="A434" s="12" t="s">
        <v>1645</v>
      </c>
      <c r="C434" s="3"/>
    </row>
    <row r="435" spans="1:3" x14ac:dyDescent="0.4">
      <c r="A435" s="12" t="s">
        <v>1645</v>
      </c>
      <c r="B435" s="14" t="str">
        <f>"fdisk /dev/" &amp; $H$21 &amp; " &lt;&lt; 'EOF'"</f>
        <v>fdisk /dev/sdb &lt;&lt; 'EOF'</v>
      </c>
      <c r="C435" s="3"/>
    </row>
    <row r="436" spans="1:3" x14ac:dyDescent="0.4">
      <c r="A436" s="12" t="s">
        <v>1645</v>
      </c>
      <c r="B436" s="13" t="s">
        <v>34</v>
      </c>
      <c r="C436" s="3"/>
    </row>
    <row r="437" spans="1:3" x14ac:dyDescent="0.4">
      <c r="A437" s="12" t="s">
        <v>1645</v>
      </c>
      <c r="B437" s="13" t="s">
        <v>35</v>
      </c>
      <c r="C437" s="3"/>
    </row>
    <row r="438" spans="1:3" x14ac:dyDescent="0.4">
      <c r="A438" s="12" t="s">
        <v>1645</v>
      </c>
      <c r="B438" s="13" t="s">
        <v>36</v>
      </c>
      <c r="C438" s="3"/>
    </row>
    <row r="439" spans="1:3" x14ac:dyDescent="0.4">
      <c r="A439" s="12" t="s">
        <v>1645</v>
      </c>
      <c r="B439" s="13" t="s">
        <v>1183</v>
      </c>
      <c r="C439" s="3"/>
    </row>
    <row r="440" spans="1:3" x14ac:dyDescent="0.4">
      <c r="A440" s="12" t="s">
        <v>1645</v>
      </c>
      <c r="B440" s="13" t="s">
        <v>1184</v>
      </c>
      <c r="C440" s="3"/>
    </row>
    <row r="441" spans="1:3" x14ac:dyDescent="0.4">
      <c r="A441" s="12" t="s">
        <v>1645</v>
      </c>
      <c r="C441" t="s">
        <v>40</v>
      </c>
    </row>
    <row r="442" spans="1:3" x14ac:dyDescent="0.4">
      <c r="A442" s="12" t="s">
        <v>1645</v>
      </c>
      <c r="B442" s="13" t="s">
        <v>36</v>
      </c>
      <c r="C442" s="3"/>
    </row>
    <row r="443" spans="1:3" x14ac:dyDescent="0.4">
      <c r="A443" s="12" t="s">
        <v>1645</v>
      </c>
      <c r="B443" s="13" t="s">
        <v>38</v>
      </c>
      <c r="C443" s="3"/>
    </row>
    <row r="444" spans="1:3" x14ac:dyDescent="0.4">
      <c r="A444" s="12" t="s">
        <v>1645</v>
      </c>
      <c r="B444" s="13" t="s">
        <v>39</v>
      </c>
      <c r="C444" s="3"/>
    </row>
    <row r="445" spans="1:3" x14ac:dyDescent="0.4">
      <c r="C445" s="3"/>
    </row>
    <row r="446" spans="1:3" x14ac:dyDescent="0.4">
      <c r="C446" s="10" t="s">
        <v>1237</v>
      </c>
    </row>
    <row r="447" spans="1:3" x14ac:dyDescent="0.4">
      <c r="C447" s="10" t="s">
        <v>1238</v>
      </c>
    </row>
    <row r="448" spans="1:3" x14ac:dyDescent="0.4">
      <c r="C448" s="10" t="s">
        <v>1239</v>
      </c>
    </row>
    <row r="449" spans="3:3" x14ac:dyDescent="0.4">
      <c r="C449" s="10"/>
    </row>
    <row r="450" spans="3:3" x14ac:dyDescent="0.4">
      <c r="C450" s="10" t="s">
        <v>1257</v>
      </c>
    </row>
    <row r="451" spans="3:3" x14ac:dyDescent="0.4">
      <c r="C451" s="10" t="s">
        <v>1287</v>
      </c>
    </row>
    <row r="452" spans="3:3" x14ac:dyDescent="0.4">
      <c r="C452" s="10"/>
    </row>
    <row r="453" spans="3:3" x14ac:dyDescent="0.4">
      <c r="C453" s="10" t="s">
        <v>1258</v>
      </c>
    </row>
    <row r="454" spans="3:3" x14ac:dyDescent="0.4">
      <c r="C454" s="10" t="s">
        <v>1259</v>
      </c>
    </row>
    <row r="455" spans="3:3" x14ac:dyDescent="0.4">
      <c r="C455" s="10" t="s">
        <v>1240</v>
      </c>
    </row>
    <row r="456" spans="3:3" x14ac:dyDescent="0.4">
      <c r="C456" s="10" t="s">
        <v>1241</v>
      </c>
    </row>
    <row r="457" spans="3:3" x14ac:dyDescent="0.4">
      <c r="C457" s="10" t="s">
        <v>1260</v>
      </c>
    </row>
    <row r="458" spans="3:3" x14ac:dyDescent="0.4">
      <c r="C458" s="10" t="s">
        <v>1261</v>
      </c>
    </row>
    <row r="459" spans="3:3" x14ac:dyDescent="0.4">
      <c r="C459" s="10" t="s">
        <v>1673</v>
      </c>
    </row>
    <row r="460" spans="3:3" x14ac:dyDescent="0.4">
      <c r="C460" s="10" t="s">
        <v>1674</v>
      </c>
    </row>
    <row r="461" spans="3:3" x14ac:dyDescent="0.4">
      <c r="C461" s="10" t="s">
        <v>1256</v>
      </c>
    </row>
    <row r="462" spans="3:3" x14ac:dyDescent="0.4">
      <c r="C462" s="10"/>
    </row>
    <row r="463" spans="3:3" x14ac:dyDescent="0.4">
      <c r="C463" s="10" t="s">
        <v>1271</v>
      </c>
    </row>
    <row r="464" spans="3:3" x14ac:dyDescent="0.4">
      <c r="C464" s="10" t="s">
        <v>1675</v>
      </c>
    </row>
    <row r="465" spans="1:3" x14ac:dyDescent="0.4">
      <c r="C465" s="10" t="s">
        <v>1246</v>
      </c>
    </row>
    <row r="466" spans="1:3" x14ac:dyDescent="0.4">
      <c r="C466" s="10" t="s">
        <v>1247</v>
      </c>
    </row>
    <row r="467" spans="1:3" x14ac:dyDescent="0.4">
      <c r="C467" s="10" t="s">
        <v>1248</v>
      </c>
    </row>
    <row r="468" spans="1:3" x14ac:dyDescent="0.4">
      <c r="C468" s="10" t="s">
        <v>1249</v>
      </c>
    </row>
    <row r="469" spans="1:3" x14ac:dyDescent="0.4">
      <c r="C469" s="10" t="s">
        <v>1288</v>
      </c>
    </row>
    <row r="470" spans="1:3" x14ac:dyDescent="0.4">
      <c r="C470" s="10"/>
    </row>
    <row r="471" spans="1:3" x14ac:dyDescent="0.4">
      <c r="C471" s="10" t="s">
        <v>1676</v>
      </c>
    </row>
    <row r="472" spans="1:3" x14ac:dyDescent="0.4">
      <c r="C472" s="10" t="s">
        <v>1677</v>
      </c>
    </row>
    <row r="473" spans="1:3" x14ac:dyDescent="0.4">
      <c r="C473" s="10"/>
    </row>
    <row r="474" spans="1:3" x14ac:dyDescent="0.4">
      <c r="C474" s="10" t="s">
        <v>1274</v>
      </c>
    </row>
    <row r="475" spans="1:3" x14ac:dyDescent="0.4">
      <c r="C475" s="10" t="s">
        <v>1253</v>
      </c>
    </row>
    <row r="476" spans="1:3" x14ac:dyDescent="0.4">
      <c r="C476" s="10" t="s">
        <v>1254</v>
      </c>
    </row>
    <row r="477" spans="1:3" x14ac:dyDescent="0.4">
      <c r="C477" s="10" t="s">
        <v>1255</v>
      </c>
    </row>
    <row r="478" spans="1:3" x14ac:dyDescent="0.4">
      <c r="C478" s="10"/>
    </row>
    <row r="479" spans="1:3" x14ac:dyDescent="0.4">
      <c r="C479" s="3"/>
    </row>
    <row r="480" spans="1:3" x14ac:dyDescent="0.4">
      <c r="A480" s="12" t="s">
        <v>1645</v>
      </c>
      <c r="C480" s="3"/>
    </row>
    <row r="481" spans="1:13" x14ac:dyDescent="0.4">
      <c r="A481" s="12" t="s">
        <v>1645</v>
      </c>
      <c r="B481" s="18" t="s">
        <v>1651</v>
      </c>
      <c r="C481" s="10"/>
      <c r="L481" t="s">
        <v>895</v>
      </c>
    </row>
    <row r="482" spans="1:13" x14ac:dyDescent="0.4">
      <c r="A482" s="12" t="s">
        <v>1645</v>
      </c>
      <c r="B482" s="13" t="s">
        <v>2662</v>
      </c>
      <c r="C482" s="10"/>
    </row>
    <row r="483" spans="1:13" x14ac:dyDescent="0.4">
      <c r="A483" s="12" t="s">
        <v>1645</v>
      </c>
      <c r="B483" s="13" t="s">
        <v>1316</v>
      </c>
      <c r="C483" s="10"/>
      <c r="M483" t="s">
        <v>1309</v>
      </c>
    </row>
    <row r="484" spans="1:13" x14ac:dyDescent="0.4">
      <c r="C484" s="10" t="s">
        <v>1313</v>
      </c>
      <c r="M484" t="s">
        <v>1306</v>
      </c>
    </row>
    <row r="485" spans="1:13" x14ac:dyDescent="0.4">
      <c r="C485" s="10" t="s">
        <v>1314</v>
      </c>
      <c r="M485" t="s">
        <v>1307</v>
      </c>
    </row>
    <row r="486" spans="1:13" x14ac:dyDescent="0.4">
      <c r="C486" s="10" t="s">
        <v>1315</v>
      </c>
      <c r="M486" t="s">
        <v>1308</v>
      </c>
    </row>
    <row r="487" spans="1:13" x14ac:dyDescent="0.4">
      <c r="C487" s="10"/>
    </row>
    <row r="488" spans="1:13" x14ac:dyDescent="0.4">
      <c r="C488" s="10" t="s">
        <v>1310</v>
      </c>
    </row>
    <row r="489" spans="1:13" x14ac:dyDescent="0.4">
      <c r="A489" s="12" t="s">
        <v>1645</v>
      </c>
      <c r="B489" s="14" t="str">
        <f>"sfdisk -d /dev/" &amp; $H$20&amp; " &gt; disk1.cfg"</f>
        <v>sfdisk -d /dev/sda &gt; disk1.cfg</v>
      </c>
      <c r="C489" s="3"/>
      <c r="M489" t="s">
        <v>1201</v>
      </c>
    </row>
    <row r="490" spans="1:13" x14ac:dyDescent="0.4">
      <c r="A490" s="12" t="s">
        <v>1645</v>
      </c>
      <c r="B490" s="13" t="s">
        <v>1295</v>
      </c>
      <c r="C490" s="3"/>
      <c r="M490" t="s">
        <v>1127</v>
      </c>
    </row>
    <row r="491" spans="1:13" x14ac:dyDescent="0.4">
      <c r="C491" s="10" t="s">
        <v>1289</v>
      </c>
      <c r="M491" t="s">
        <v>1128</v>
      </c>
    </row>
    <row r="492" spans="1:13" x14ac:dyDescent="0.4">
      <c r="C492" s="10" t="s">
        <v>1294</v>
      </c>
    </row>
    <row r="493" spans="1:13" x14ac:dyDescent="0.4">
      <c r="C493" s="10" t="s">
        <v>1290</v>
      </c>
    </row>
    <row r="494" spans="1:13" x14ac:dyDescent="0.4">
      <c r="C494" s="10" t="s">
        <v>1291</v>
      </c>
    </row>
    <row r="495" spans="1:13" x14ac:dyDescent="0.4">
      <c r="C495" s="10"/>
    </row>
    <row r="496" spans="1:13" x14ac:dyDescent="0.4">
      <c r="C496" s="10" t="s">
        <v>1292</v>
      </c>
    </row>
    <row r="497" spans="1:3" x14ac:dyDescent="0.4">
      <c r="C497" s="10" t="s">
        <v>1293</v>
      </c>
    </row>
    <row r="498" spans="1:3" x14ac:dyDescent="0.4">
      <c r="A498" s="12" t="s">
        <v>1645</v>
      </c>
      <c r="B498" s="13" t="s">
        <v>890</v>
      </c>
      <c r="C498" s="3"/>
    </row>
    <row r="499" spans="1:3" x14ac:dyDescent="0.4">
      <c r="A499" s="12" t="s">
        <v>1645</v>
      </c>
      <c r="B499" s="13" t="s">
        <v>1295</v>
      </c>
      <c r="C499" s="3"/>
    </row>
    <row r="500" spans="1:3" x14ac:dyDescent="0.4">
      <c r="C500" s="10" t="s">
        <v>1289</v>
      </c>
    </row>
    <row r="501" spans="1:3" x14ac:dyDescent="0.4">
      <c r="C501" s="10" t="s">
        <v>1296</v>
      </c>
    </row>
    <row r="502" spans="1:3" x14ac:dyDescent="0.4">
      <c r="C502" s="10" t="s">
        <v>1290</v>
      </c>
    </row>
    <row r="503" spans="1:3" x14ac:dyDescent="0.4">
      <c r="C503" s="10" t="s">
        <v>1291</v>
      </c>
    </row>
    <row r="504" spans="1:3" x14ac:dyDescent="0.4">
      <c r="C504" s="10"/>
    </row>
    <row r="505" spans="1:3" x14ac:dyDescent="0.4">
      <c r="C505" s="10" t="s">
        <v>1292</v>
      </c>
    </row>
    <row r="506" spans="1:3" x14ac:dyDescent="0.4">
      <c r="C506" s="10" t="s">
        <v>1293</v>
      </c>
    </row>
    <row r="507" spans="1:3" x14ac:dyDescent="0.4">
      <c r="A507" s="12" t="s">
        <v>1645</v>
      </c>
      <c r="B507" s="14" t="str">
        <f>"sfdisk /dev/" &amp; $H$20 &amp; " &lt; disk1.cfg"</f>
        <v>sfdisk /dev/sda &lt; disk1.cfg</v>
      </c>
      <c r="C507" s="3"/>
    </row>
    <row r="508" spans="1:3" x14ac:dyDescent="0.4">
      <c r="C508" s="10" t="s">
        <v>1297</v>
      </c>
    </row>
    <row r="509" spans="1:3" x14ac:dyDescent="0.4">
      <c r="C509" s="10"/>
    </row>
    <row r="510" spans="1:3" x14ac:dyDescent="0.4">
      <c r="C510" s="10" t="s">
        <v>1269</v>
      </c>
    </row>
    <row r="511" spans="1:3" x14ac:dyDescent="0.4">
      <c r="C511" s="10" t="s">
        <v>1246</v>
      </c>
    </row>
    <row r="512" spans="1:3" x14ac:dyDescent="0.4">
      <c r="C512" s="10" t="s">
        <v>1247</v>
      </c>
    </row>
    <row r="513" spans="3:3" x14ac:dyDescent="0.4">
      <c r="C513" s="10" t="s">
        <v>1248</v>
      </c>
    </row>
    <row r="514" spans="3:3" x14ac:dyDescent="0.4">
      <c r="C514" s="10" t="s">
        <v>1249</v>
      </c>
    </row>
    <row r="515" spans="3:3" x14ac:dyDescent="0.4">
      <c r="C515" s="10" t="s">
        <v>1286</v>
      </c>
    </row>
    <row r="516" spans="3:3" x14ac:dyDescent="0.4">
      <c r="C516" s="10"/>
    </row>
    <row r="517" spans="3:3" x14ac:dyDescent="0.4">
      <c r="C517" s="10" t="s">
        <v>1298</v>
      </c>
    </row>
    <row r="518" spans="3:3" x14ac:dyDescent="0.4">
      <c r="C518" s="10"/>
    </row>
    <row r="519" spans="3:3" x14ac:dyDescent="0.4">
      <c r="C519" s="10" t="s">
        <v>1250</v>
      </c>
    </row>
    <row r="520" spans="3:3" x14ac:dyDescent="0.4">
      <c r="C520" s="10" t="s">
        <v>1251</v>
      </c>
    </row>
    <row r="521" spans="3:3" x14ac:dyDescent="0.4">
      <c r="C521" s="10" t="s">
        <v>1252</v>
      </c>
    </row>
    <row r="522" spans="3:3" x14ac:dyDescent="0.4">
      <c r="C522" s="10"/>
    </row>
    <row r="523" spans="3:3" x14ac:dyDescent="0.4">
      <c r="C523" s="10" t="s">
        <v>1299</v>
      </c>
    </row>
    <row r="524" spans="3:3" x14ac:dyDescent="0.4">
      <c r="C524" s="10" t="s">
        <v>1299</v>
      </c>
    </row>
    <row r="525" spans="3:3" x14ac:dyDescent="0.4">
      <c r="C525" s="10" t="s">
        <v>1299</v>
      </c>
    </row>
    <row r="526" spans="3:3" x14ac:dyDescent="0.4">
      <c r="C526" s="10" t="s">
        <v>1299</v>
      </c>
    </row>
    <row r="527" spans="3:3" x14ac:dyDescent="0.4">
      <c r="C527" s="10" t="s">
        <v>1304</v>
      </c>
    </row>
    <row r="528" spans="3:3" x14ac:dyDescent="0.4">
      <c r="C528" s="10" t="s">
        <v>1300</v>
      </c>
    </row>
    <row r="529" spans="1:3" x14ac:dyDescent="0.4">
      <c r="C529" s="10" t="s">
        <v>1301</v>
      </c>
    </row>
    <row r="530" spans="1:3" x14ac:dyDescent="0.4">
      <c r="C530" s="10" t="s">
        <v>1302</v>
      </c>
    </row>
    <row r="531" spans="1:3" x14ac:dyDescent="0.4">
      <c r="C531" s="10"/>
    </row>
    <row r="532" spans="1:3" x14ac:dyDescent="0.4">
      <c r="C532" s="10" t="s">
        <v>1303</v>
      </c>
    </row>
    <row r="533" spans="1:3" x14ac:dyDescent="0.4">
      <c r="C533" s="10" t="s">
        <v>1249</v>
      </c>
    </row>
    <row r="534" spans="1:3" x14ac:dyDescent="0.4">
      <c r="C534" s="10" t="s">
        <v>1305</v>
      </c>
    </row>
    <row r="535" spans="1:3" x14ac:dyDescent="0.4">
      <c r="C535" s="10"/>
    </row>
    <row r="536" spans="1:3" x14ac:dyDescent="0.4">
      <c r="C536" s="10" t="s">
        <v>1250</v>
      </c>
    </row>
    <row r="537" spans="1:3" x14ac:dyDescent="0.4">
      <c r="C537" s="10" t="s">
        <v>1251</v>
      </c>
    </row>
    <row r="538" spans="1:3" x14ac:dyDescent="0.4">
      <c r="C538" s="10" t="s">
        <v>1252</v>
      </c>
    </row>
    <row r="539" spans="1:3" x14ac:dyDescent="0.4">
      <c r="C539" s="10"/>
    </row>
    <row r="540" spans="1:3" x14ac:dyDescent="0.4">
      <c r="C540" s="10" t="s">
        <v>1272</v>
      </c>
    </row>
    <row r="541" spans="1:3" x14ac:dyDescent="0.4">
      <c r="C541" s="10" t="s">
        <v>1254</v>
      </c>
    </row>
    <row r="542" spans="1:3" x14ac:dyDescent="0.4">
      <c r="C542" s="10" t="s">
        <v>1255</v>
      </c>
    </row>
    <row r="543" spans="1:3" x14ac:dyDescent="0.4">
      <c r="A543" s="12" t="s">
        <v>1645</v>
      </c>
      <c r="B543" s="14" t="str">
        <f>"sfdisk -d /dev/" &amp; $H$20</f>
        <v>sfdisk -d /dev/sda</v>
      </c>
      <c r="C543" s="3"/>
    </row>
    <row r="544" spans="1:3" x14ac:dyDescent="0.4">
      <c r="C544" s="10" t="s">
        <v>1289</v>
      </c>
    </row>
    <row r="545" spans="1:3" x14ac:dyDescent="0.4">
      <c r="C545" s="10" t="s">
        <v>1296</v>
      </c>
    </row>
    <row r="546" spans="1:3" x14ac:dyDescent="0.4">
      <c r="C546" s="10" t="s">
        <v>1290</v>
      </c>
    </row>
    <row r="547" spans="1:3" x14ac:dyDescent="0.4">
      <c r="C547" s="10" t="s">
        <v>1291</v>
      </c>
    </row>
    <row r="548" spans="1:3" x14ac:dyDescent="0.4">
      <c r="C548" s="10"/>
    </row>
    <row r="549" spans="1:3" x14ac:dyDescent="0.4">
      <c r="C549" s="10" t="s">
        <v>1292</v>
      </c>
    </row>
    <row r="550" spans="1:3" x14ac:dyDescent="0.4">
      <c r="C550" s="10" t="s">
        <v>1293</v>
      </c>
    </row>
    <row r="551" spans="1:3" x14ac:dyDescent="0.4">
      <c r="C551" s="3"/>
    </row>
    <row r="552" spans="1:3" x14ac:dyDescent="0.4">
      <c r="C552" s="10" t="s">
        <v>1311</v>
      </c>
    </row>
    <row r="553" spans="1:3" x14ac:dyDescent="0.4">
      <c r="A553" s="12" t="s">
        <v>1645</v>
      </c>
      <c r="B553" s="14" t="str">
        <f>"sfdisk -d /dev/" &amp; $H$21 &amp; " &gt; disk2.cfg"</f>
        <v>sfdisk -d /dev/sdb &gt; disk2.cfg</v>
      </c>
      <c r="C553" s="3"/>
    </row>
    <row r="554" spans="1:3" x14ac:dyDescent="0.4">
      <c r="A554" s="12" t="s">
        <v>1645</v>
      </c>
      <c r="B554" s="13" t="s">
        <v>5340</v>
      </c>
      <c r="C554" s="3"/>
    </row>
    <row r="555" spans="1:3" x14ac:dyDescent="0.4">
      <c r="A555" s="12" t="s">
        <v>1645</v>
      </c>
      <c r="B555" s="13" t="s">
        <v>891</v>
      </c>
      <c r="C555" s="3"/>
    </row>
    <row r="556" spans="1:3" x14ac:dyDescent="0.4">
      <c r="A556" s="12" t="s">
        <v>1645</v>
      </c>
      <c r="B556" s="13" t="s">
        <v>5340</v>
      </c>
      <c r="C556" s="3"/>
    </row>
    <row r="557" spans="1:3" x14ac:dyDescent="0.4">
      <c r="A557" s="12" t="s">
        <v>1645</v>
      </c>
      <c r="B557" s="14" t="str">
        <f>"sfdisk /dev/" &amp; $H$21 &amp; " &lt; disk2.cfg"</f>
        <v>sfdisk /dev/sdb &lt; disk2.cfg</v>
      </c>
      <c r="C557" s="3"/>
    </row>
    <row r="558" spans="1:3" x14ac:dyDescent="0.4">
      <c r="A558" s="12" t="s">
        <v>1645</v>
      </c>
      <c r="B558" s="14" t="str">
        <f>"sfdisk -d /dev/" &amp; $H$21</f>
        <v>sfdisk -d /dev/sdb</v>
      </c>
      <c r="C558" s="3"/>
    </row>
    <row r="559" spans="1:3" x14ac:dyDescent="0.4">
      <c r="C559" s="3"/>
    </row>
    <row r="560" spans="1:3" x14ac:dyDescent="0.4">
      <c r="C560" s="10" t="s">
        <v>1312</v>
      </c>
    </row>
    <row r="561" spans="1:20" x14ac:dyDescent="0.4">
      <c r="A561" s="12" t="s">
        <v>1645</v>
      </c>
      <c r="B561" s="13" t="s">
        <v>2662</v>
      </c>
      <c r="C561" s="10"/>
    </row>
    <row r="562" spans="1:20" x14ac:dyDescent="0.4">
      <c r="A562" s="12" t="s">
        <v>1645</v>
      </c>
      <c r="B562" s="13" t="s">
        <v>1316</v>
      </c>
      <c r="C562" s="10"/>
    </row>
    <row r="563" spans="1:20" x14ac:dyDescent="0.4">
      <c r="C563" s="10" t="s">
        <v>1719</v>
      </c>
    </row>
    <row r="564" spans="1:20" x14ac:dyDescent="0.4">
      <c r="C564" s="10" t="s">
        <v>1720</v>
      </c>
    </row>
    <row r="565" spans="1:20" x14ac:dyDescent="0.4">
      <c r="C565" s="10" t="s">
        <v>1721</v>
      </c>
    </row>
    <row r="566" spans="1:20" x14ac:dyDescent="0.4">
      <c r="C566" s="3"/>
    </row>
    <row r="567" spans="1:20" x14ac:dyDescent="0.4">
      <c r="C567" s="3"/>
    </row>
    <row r="568" spans="1:20" x14ac:dyDescent="0.4">
      <c r="C568" s="3"/>
    </row>
    <row r="569" spans="1:20" x14ac:dyDescent="0.4">
      <c r="C569" t="s">
        <v>896</v>
      </c>
    </row>
    <row r="570" spans="1:20" x14ac:dyDescent="0.4">
      <c r="C570" s="3"/>
      <c r="D570" t="s">
        <v>1306</v>
      </c>
      <c r="H570" s="15" t="s">
        <v>1325</v>
      </c>
      <c r="J570" t="s">
        <v>1318</v>
      </c>
      <c r="K570" t="s">
        <v>1317</v>
      </c>
      <c r="L570" t="s">
        <v>1321</v>
      </c>
      <c r="N570"/>
      <c r="O570" s="1"/>
      <c r="S570"/>
      <c r="T570" s="8"/>
    </row>
    <row r="571" spans="1:20" x14ac:dyDescent="0.4">
      <c r="C571" s="3"/>
      <c r="D571" t="s">
        <v>1307</v>
      </c>
      <c r="H571" t="s">
        <v>1319</v>
      </c>
      <c r="L571" t="s">
        <v>1323</v>
      </c>
      <c r="N571"/>
      <c r="O571" s="1"/>
      <c r="Q571" t="s">
        <v>1330</v>
      </c>
      <c r="S571"/>
      <c r="T571" s="8"/>
    </row>
    <row r="572" spans="1:20" x14ac:dyDescent="0.4">
      <c r="C572" s="3"/>
      <c r="E572" t="s">
        <v>1330</v>
      </c>
      <c r="I572" t="s">
        <v>1331</v>
      </c>
      <c r="L572" t="s">
        <v>1332</v>
      </c>
      <c r="N572"/>
      <c r="O572" s="1"/>
      <c r="Q572" t="s">
        <v>1333</v>
      </c>
      <c r="S572"/>
      <c r="T572" s="8"/>
    </row>
    <row r="573" spans="1:20" x14ac:dyDescent="0.4">
      <c r="C573" s="3"/>
      <c r="I573" t="s">
        <v>1331</v>
      </c>
      <c r="J573" s="12"/>
      <c r="L573" t="s">
        <v>1334</v>
      </c>
      <c r="N573"/>
      <c r="O573" s="1"/>
      <c r="Q573" t="s">
        <v>1340</v>
      </c>
      <c r="S573"/>
      <c r="T573" s="8"/>
    </row>
    <row r="574" spans="1:20" x14ac:dyDescent="0.4">
      <c r="C574" s="3"/>
      <c r="F574" t="s">
        <v>1335</v>
      </c>
      <c r="I574" t="s">
        <v>1331</v>
      </c>
      <c r="L574" t="s">
        <v>1476</v>
      </c>
      <c r="N574"/>
      <c r="O574" s="1"/>
      <c r="Q574" t="s">
        <v>1339</v>
      </c>
      <c r="S574"/>
      <c r="T574" s="8" t="s">
        <v>3513</v>
      </c>
    </row>
    <row r="575" spans="1:20" x14ac:dyDescent="0.4">
      <c r="C575" s="3"/>
      <c r="J575" t="s">
        <v>1337</v>
      </c>
      <c r="K575" t="s">
        <v>1317</v>
      </c>
      <c r="L575" t="s">
        <v>1341</v>
      </c>
      <c r="N575"/>
      <c r="O575" s="1"/>
      <c r="S575"/>
      <c r="T575" s="8"/>
    </row>
    <row r="576" spans="1:20" x14ac:dyDescent="0.4">
      <c r="C576" s="3"/>
      <c r="F576" t="s">
        <v>1336</v>
      </c>
      <c r="I576" t="s">
        <v>1331</v>
      </c>
      <c r="L576" t="s">
        <v>1477</v>
      </c>
      <c r="N576"/>
      <c r="O576" s="1"/>
      <c r="Q576" t="s">
        <v>1339</v>
      </c>
      <c r="S576"/>
      <c r="T576" s="8" t="s">
        <v>3514</v>
      </c>
    </row>
    <row r="577" spans="1:20" x14ac:dyDescent="0.4">
      <c r="C577" s="3"/>
      <c r="J577" s="1" t="s">
        <v>1338</v>
      </c>
      <c r="K577" t="s">
        <v>1338</v>
      </c>
      <c r="L577" t="s">
        <v>1342</v>
      </c>
      <c r="N577"/>
      <c r="O577" s="1"/>
      <c r="S577"/>
      <c r="T577" s="8"/>
    </row>
    <row r="578" spans="1:20" x14ac:dyDescent="0.4">
      <c r="C578" s="3"/>
      <c r="D578" t="s">
        <v>1308</v>
      </c>
      <c r="H578" t="s">
        <v>1319</v>
      </c>
      <c r="L578" t="s">
        <v>1322</v>
      </c>
      <c r="N578"/>
      <c r="O578" s="1"/>
      <c r="Q578" t="s">
        <v>1328</v>
      </c>
      <c r="S578"/>
      <c r="T578" s="8"/>
    </row>
    <row r="579" spans="1:20" x14ac:dyDescent="0.4">
      <c r="C579" s="3"/>
      <c r="E579" t="s">
        <v>1328</v>
      </c>
      <c r="J579" t="s">
        <v>1324</v>
      </c>
      <c r="K579" t="s">
        <v>1317</v>
      </c>
      <c r="L579" t="s">
        <v>1327</v>
      </c>
      <c r="N579"/>
      <c r="O579" s="1"/>
      <c r="S579"/>
      <c r="T579" s="8"/>
    </row>
    <row r="582" spans="1:20" x14ac:dyDescent="0.4">
      <c r="A582" s="12" t="s">
        <v>1645</v>
      </c>
    </row>
    <row r="583" spans="1:20" x14ac:dyDescent="0.4">
      <c r="A583" s="12" t="s">
        <v>1645</v>
      </c>
      <c r="B583" s="18" t="s">
        <v>1652</v>
      </c>
    </row>
    <row r="584" spans="1:20" x14ac:dyDescent="0.4">
      <c r="A584" s="12" t="s">
        <v>1645</v>
      </c>
      <c r="B584" s="13" t="s">
        <v>893</v>
      </c>
      <c r="C584" s="4"/>
    </row>
    <row r="585" spans="1:20" x14ac:dyDescent="0.4">
      <c r="C585" s="2" t="s">
        <v>1344</v>
      </c>
    </row>
    <row r="586" spans="1:20" x14ac:dyDescent="0.4">
      <c r="C586" s="2" t="s">
        <v>1345</v>
      </c>
    </row>
    <row r="587" spans="1:20" x14ac:dyDescent="0.4">
      <c r="C587" s="2" t="s">
        <v>1346</v>
      </c>
    </row>
    <row r="588" spans="1:20" x14ac:dyDescent="0.4">
      <c r="C588" s="2" t="s">
        <v>1347</v>
      </c>
    </row>
    <row r="589" spans="1:20" x14ac:dyDescent="0.4">
      <c r="C589" s="2" t="s">
        <v>1348</v>
      </c>
    </row>
    <row r="590" spans="1:20" x14ac:dyDescent="0.4">
      <c r="C590" s="2" t="s">
        <v>1349</v>
      </c>
    </row>
    <row r="591" spans="1:20" x14ac:dyDescent="0.4">
      <c r="C591" s="2" t="s">
        <v>1350</v>
      </c>
    </row>
    <row r="592" spans="1:20" x14ac:dyDescent="0.4">
      <c r="C592" s="2" t="s">
        <v>1351</v>
      </c>
    </row>
    <row r="593" spans="1:3" x14ac:dyDescent="0.4">
      <c r="C593" s="2" t="s">
        <v>1352</v>
      </c>
    </row>
    <row r="594" spans="1:3" x14ac:dyDescent="0.4">
      <c r="C594" s="2" t="s">
        <v>1353</v>
      </c>
    </row>
    <row r="595" spans="1:3" x14ac:dyDescent="0.4">
      <c r="C595" s="2" t="s">
        <v>1354</v>
      </c>
    </row>
    <row r="596" spans="1:3" x14ac:dyDescent="0.4">
      <c r="A596" s="12" t="s">
        <v>1645</v>
      </c>
      <c r="B596" s="13" t="s">
        <v>1320</v>
      </c>
      <c r="C596" s="4"/>
    </row>
    <row r="597" spans="1:3" x14ac:dyDescent="0.4">
      <c r="C597" s="2" t="s">
        <v>1355</v>
      </c>
    </row>
    <row r="598" spans="1:3" x14ac:dyDescent="0.4">
      <c r="C598" s="2" t="s">
        <v>1356</v>
      </c>
    </row>
    <row r="599" spans="1:3" x14ac:dyDescent="0.4">
      <c r="C599" s="2" t="s">
        <v>1357</v>
      </c>
    </row>
    <row r="600" spans="1:3" x14ac:dyDescent="0.4">
      <c r="C600" s="2" t="s">
        <v>1358</v>
      </c>
    </row>
    <row r="601" spans="1:3" x14ac:dyDescent="0.4">
      <c r="C601" s="2" t="s">
        <v>1356</v>
      </c>
    </row>
    <row r="602" spans="1:3" x14ac:dyDescent="0.4">
      <c r="C602" s="2" t="s">
        <v>1359</v>
      </c>
    </row>
    <row r="605" spans="1:3" x14ac:dyDescent="0.4">
      <c r="A605" s="12" t="s">
        <v>1645</v>
      </c>
    </row>
    <row r="606" spans="1:3" x14ac:dyDescent="0.4">
      <c r="A606" s="12" t="s">
        <v>1645</v>
      </c>
      <c r="B606" s="18" t="s">
        <v>1653</v>
      </c>
    </row>
    <row r="608" spans="1:3" x14ac:dyDescent="0.4">
      <c r="C608" t="s">
        <v>897</v>
      </c>
    </row>
    <row r="609" spans="1:15" x14ac:dyDescent="0.4">
      <c r="C609" t="s">
        <v>1367</v>
      </c>
    </row>
    <row r="610" spans="1:15" x14ac:dyDescent="0.4">
      <c r="A610" s="12" t="s">
        <v>1645</v>
      </c>
      <c r="B610" s="13" t="s">
        <v>6361</v>
      </c>
      <c r="C610" s="4"/>
    </row>
    <row r="611" spans="1:15" x14ac:dyDescent="0.4">
      <c r="C611" s="16" t="s">
        <v>1360</v>
      </c>
    </row>
    <row r="612" spans="1:15" x14ac:dyDescent="0.4">
      <c r="A612" s="12" t="s">
        <v>1645</v>
      </c>
      <c r="B612" s="13" t="s">
        <v>6361</v>
      </c>
      <c r="C612" s="4"/>
    </row>
    <row r="613" spans="1:15" x14ac:dyDescent="0.4">
      <c r="C613" s="16" t="s">
        <v>1361</v>
      </c>
    </row>
    <row r="614" spans="1:15" x14ac:dyDescent="0.4">
      <c r="A614" s="12" t="s">
        <v>1645</v>
      </c>
      <c r="B614" s="13" t="s">
        <v>6361</v>
      </c>
      <c r="C614" s="4"/>
    </row>
    <row r="615" spans="1:15" x14ac:dyDescent="0.4">
      <c r="C615" s="16" t="s">
        <v>1363</v>
      </c>
    </row>
    <row r="616" spans="1:15" x14ac:dyDescent="0.4">
      <c r="A616" s="12" t="s">
        <v>1645</v>
      </c>
      <c r="B616" s="13" t="s">
        <v>6361</v>
      </c>
      <c r="C616" s="4"/>
    </row>
    <row r="617" spans="1:15" x14ac:dyDescent="0.4">
      <c r="C617" s="16" t="s">
        <v>1362</v>
      </c>
      <c r="O617" t="s">
        <v>1364</v>
      </c>
    </row>
    <row r="618" spans="1:15" x14ac:dyDescent="0.4">
      <c r="A618" s="12" t="s">
        <v>1645</v>
      </c>
      <c r="C618" s="16"/>
      <c r="O618" t="s">
        <v>1506</v>
      </c>
    </row>
    <row r="619" spans="1:15" x14ac:dyDescent="0.4">
      <c r="A619" s="12" t="s">
        <v>1645</v>
      </c>
      <c r="B619" s="18" t="s">
        <v>1680</v>
      </c>
      <c r="C619" s="16"/>
      <c r="O619" t="s">
        <v>1507</v>
      </c>
    </row>
    <row r="620" spans="1:15" x14ac:dyDescent="0.4">
      <c r="C620" s="16"/>
      <c r="O620" t="s">
        <v>1512</v>
      </c>
    </row>
    <row r="621" spans="1:15" x14ac:dyDescent="0.4">
      <c r="A621" s="12" t="s">
        <v>1645</v>
      </c>
    </row>
    <row r="622" spans="1:15" x14ac:dyDescent="0.4">
      <c r="A622" s="12" t="s">
        <v>1645</v>
      </c>
      <c r="B622" s="13" t="s">
        <v>1508</v>
      </c>
      <c r="C622" s="4"/>
    </row>
    <row r="623" spans="1:15" x14ac:dyDescent="0.4">
      <c r="C623" s="2" t="s">
        <v>1365</v>
      </c>
    </row>
    <row r="624" spans="1:15" x14ac:dyDescent="0.4">
      <c r="C624" s="2" t="s">
        <v>1366</v>
      </c>
    </row>
    <row r="625" spans="1:3" x14ac:dyDescent="0.4">
      <c r="A625" s="12" t="s">
        <v>1645</v>
      </c>
      <c r="B625" s="13" t="s">
        <v>1509</v>
      </c>
      <c r="C625" s="4"/>
    </row>
    <row r="626" spans="1:3" x14ac:dyDescent="0.4">
      <c r="C626" s="2" t="s">
        <v>1365</v>
      </c>
    </row>
    <row r="627" spans="1:3" x14ac:dyDescent="0.4">
      <c r="C627" s="2" t="s">
        <v>1366</v>
      </c>
    </row>
    <row r="629" spans="1:3" x14ac:dyDescent="0.4">
      <c r="A629" s="12" t="s">
        <v>1645</v>
      </c>
      <c r="B629" s="13" t="s">
        <v>1185</v>
      </c>
      <c r="C629" s="4"/>
    </row>
    <row r="630" spans="1:3" x14ac:dyDescent="0.4">
      <c r="C630" s="2" t="s">
        <v>1368</v>
      </c>
    </row>
    <row r="631" spans="1:3" x14ac:dyDescent="0.4">
      <c r="C631" s="2" t="s">
        <v>1369</v>
      </c>
    </row>
    <row r="632" spans="1:3" x14ac:dyDescent="0.4">
      <c r="C632" s="2" t="s">
        <v>1370</v>
      </c>
    </row>
    <row r="633" spans="1:3" x14ac:dyDescent="0.4">
      <c r="C633" s="2" t="s">
        <v>1371</v>
      </c>
    </row>
    <row r="634" spans="1:3" x14ac:dyDescent="0.4">
      <c r="C634" s="2" t="s">
        <v>1372</v>
      </c>
    </row>
    <row r="635" spans="1:3" x14ac:dyDescent="0.4">
      <c r="C635" s="2" t="s">
        <v>1373</v>
      </c>
    </row>
    <row r="636" spans="1:3" x14ac:dyDescent="0.4">
      <c r="C636" s="2" t="s">
        <v>1374</v>
      </c>
    </row>
    <row r="637" spans="1:3" x14ac:dyDescent="0.4">
      <c r="C637" s="2" t="s">
        <v>1375</v>
      </c>
    </row>
    <row r="638" spans="1:3" x14ac:dyDescent="0.4">
      <c r="C638" s="2" t="s">
        <v>1376</v>
      </c>
    </row>
    <row r="639" spans="1:3" x14ac:dyDescent="0.4">
      <c r="C639" s="2"/>
    </row>
    <row r="640" spans="1:3" x14ac:dyDescent="0.4">
      <c r="C640" s="2" t="s">
        <v>1377</v>
      </c>
    </row>
    <row r="641" spans="3:3" x14ac:dyDescent="0.4">
      <c r="C641" s="2" t="s">
        <v>1378</v>
      </c>
    </row>
    <row r="642" spans="3:3" x14ac:dyDescent="0.4">
      <c r="C642" s="2" t="s">
        <v>1379</v>
      </c>
    </row>
    <row r="643" spans="3:3" x14ac:dyDescent="0.4">
      <c r="C643" s="2" t="s">
        <v>1380</v>
      </c>
    </row>
    <row r="644" spans="3:3" x14ac:dyDescent="0.4">
      <c r="C644" s="2" t="s">
        <v>1381</v>
      </c>
    </row>
    <row r="645" spans="3:3" x14ac:dyDescent="0.4">
      <c r="C645" s="2" t="s">
        <v>1382</v>
      </c>
    </row>
    <row r="646" spans="3:3" x14ac:dyDescent="0.4">
      <c r="C646" s="2"/>
    </row>
    <row r="647" spans="3:3" x14ac:dyDescent="0.4">
      <c r="C647" s="2" t="s">
        <v>1383</v>
      </c>
    </row>
    <row r="648" spans="3:3" x14ac:dyDescent="0.4">
      <c r="C648" s="2" t="s">
        <v>1384</v>
      </c>
    </row>
    <row r="649" spans="3:3" x14ac:dyDescent="0.4">
      <c r="C649" s="2" t="s">
        <v>1385</v>
      </c>
    </row>
    <row r="650" spans="3:3" x14ac:dyDescent="0.4">
      <c r="C650" s="2" t="s">
        <v>1386</v>
      </c>
    </row>
    <row r="651" spans="3:3" x14ac:dyDescent="0.4">
      <c r="C651" s="2" t="s">
        <v>1387</v>
      </c>
    </row>
    <row r="652" spans="3:3" x14ac:dyDescent="0.4">
      <c r="C652" s="2" t="s">
        <v>1388</v>
      </c>
    </row>
    <row r="653" spans="3:3" x14ac:dyDescent="0.4">
      <c r="C653" s="2" t="s">
        <v>1389</v>
      </c>
    </row>
    <row r="654" spans="3:3" x14ac:dyDescent="0.4">
      <c r="C654" s="2" t="s">
        <v>1390</v>
      </c>
    </row>
    <row r="655" spans="3:3" x14ac:dyDescent="0.4">
      <c r="C655" s="2" t="s">
        <v>1391</v>
      </c>
    </row>
    <row r="656" spans="3:3" x14ac:dyDescent="0.4">
      <c r="C656" s="2" t="s">
        <v>1392</v>
      </c>
    </row>
    <row r="657" spans="3:3" x14ac:dyDescent="0.4">
      <c r="C657" s="2" t="s">
        <v>1393</v>
      </c>
    </row>
    <row r="658" spans="3:3" x14ac:dyDescent="0.4">
      <c r="C658" s="2" t="s">
        <v>1394</v>
      </c>
    </row>
    <row r="659" spans="3:3" x14ac:dyDescent="0.4">
      <c r="C659" s="2" t="s">
        <v>1395</v>
      </c>
    </row>
    <row r="660" spans="3:3" x14ac:dyDescent="0.4">
      <c r="C660" s="2" t="s">
        <v>1396</v>
      </c>
    </row>
    <row r="661" spans="3:3" x14ac:dyDescent="0.4">
      <c r="C661" s="2" t="s">
        <v>1397</v>
      </c>
    </row>
    <row r="662" spans="3:3" x14ac:dyDescent="0.4">
      <c r="C662" s="2" t="s">
        <v>1398</v>
      </c>
    </row>
    <row r="663" spans="3:3" x14ac:dyDescent="0.4">
      <c r="C663" s="2" t="s">
        <v>1399</v>
      </c>
    </row>
    <row r="664" spans="3:3" x14ac:dyDescent="0.4">
      <c r="C664" s="2" t="s">
        <v>1400</v>
      </c>
    </row>
    <row r="665" spans="3:3" x14ac:dyDescent="0.4">
      <c r="C665" s="2" t="s">
        <v>1401</v>
      </c>
    </row>
    <row r="666" spans="3:3" x14ac:dyDescent="0.4">
      <c r="C666" s="2" t="s">
        <v>1402</v>
      </c>
    </row>
    <row r="667" spans="3:3" x14ac:dyDescent="0.4">
      <c r="C667" s="2" t="s">
        <v>1403</v>
      </c>
    </row>
    <row r="668" spans="3:3" x14ac:dyDescent="0.4">
      <c r="C668" s="2" t="s">
        <v>1404</v>
      </c>
    </row>
    <row r="669" spans="3:3" x14ac:dyDescent="0.4">
      <c r="C669" s="2" t="s">
        <v>1405</v>
      </c>
    </row>
    <row r="670" spans="3:3" x14ac:dyDescent="0.4">
      <c r="C670" s="2" t="s">
        <v>1406</v>
      </c>
    </row>
    <row r="671" spans="3:3" x14ac:dyDescent="0.4">
      <c r="C671" s="2" t="s">
        <v>1407</v>
      </c>
    </row>
    <row r="672" spans="3:3" x14ac:dyDescent="0.4">
      <c r="C672" s="2" t="s">
        <v>1408</v>
      </c>
    </row>
    <row r="673" spans="1:3" x14ac:dyDescent="0.4">
      <c r="C673" s="2" t="s">
        <v>1409</v>
      </c>
    </row>
    <row r="674" spans="1:3" x14ac:dyDescent="0.4">
      <c r="C674" s="2" t="s">
        <v>1410</v>
      </c>
    </row>
    <row r="675" spans="1:3" x14ac:dyDescent="0.4">
      <c r="A675" s="12" t="s">
        <v>1645</v>
      </c>
      <c r="B675" s="13" t="s">
        <v>1186</v>
      </c>
      <c r="C675" s="4"/>
    </row>
    <row r="676" spans="1:3" x14ac:dyDescent="0.4">
      <c r="C676" s="2" t="s">
        <v>1368</v>
      </c>
    </row>
    <row r="677" spans="1:3" x14ac:dyDescent="0.4">
      <c r="C677" s="2" t="s">
        <v>1369</v>
      </c>
    </row>
    <row r="678" spans="1:3" x14ac:dyDescent="0.4">
      <c r="C678" s="2" t="s">
        <v>1370</v>
      </c>
    </row>
    <row r="679" spans="1:3" x14ac:dyDescent="0.4">
      <c r="C679" s="2" t="s">
        <v>1371</v>
      </c>
    </row>
    <row r="680" spans="1:3" x14ac:dyDescent="0.4">
      <c r="C680" s="2" t="s">
        <v>1372</v>
      </c>
    </row>
    <row r="681" spans="1:3" x14ac:dyDescent="0.4">
      <c r="C681" s="2" t="s">
        <v>1411</v>
      </c>
    </row>
    <row r="682" spans="1:3" x14ac:dyDescent="0.4">
      <c r="C682" s="2" t="s">
        <v>1374</v>
      </c>
    </row>
    <row r="683" spans="1:3" x14ac:dyDescent="0.4">
      <c r="C683" s="2" t="s">
        <v>1375</v>
      </c>
    </row>
    <row r="684" spans="1:3" x14ac:dyDescent="0.4">
      <c r="C684" s="2" t="s">
        <v>1376</v>
      </c>
    </row>
    <row r="685" spans="1:3" x14ac:dyDescent="0.4">
      <c r="C685" s="2"/>
    </row>
    <row r="686" spans="1:3" x14ac:dyDescent="0.4">
      <c r="C686" s="2" t="s">
        <v>1377</v>
      </c>
    </row>
    <row r="687" spans="1:3" x14ac:dyDescent="0.4">
      <c r="C687" s="2" t="s">
        <v>1378</v>
      </c>
    </row>
    <row r="688" spans="1:3" x14ac:dyDescent="0.4">
      <c r="C688" s="2" t="s">
        <v>1379</v>
      </c>
    </row>
    <row r="689" spans="3:3" x14ac:dyDescent="0.4">
      <c r="C689" s="2" t="s">
        <v>1380</v>
      </c>
    </row>
    <row r="690" spans="3:3" x14ac:dyDescent="0.4">
      <c r="C690" s="2" t="s">
        <v>1381</v>
      </c>
    </row>
    <row r="691" spans="3:3" x14ac:dyDescent="0.4">
      <c r="C691" s="2" t="s">
        <v>1382</v>
      </c>
    </row>
    <row r="692" spans="3:3" x14ac:dyDescent="0.4">
      <c r="C692" s="2"/>
    </row>
    <row r="693" spans="3:3" x14ac:dyDescent="0.4">
      <c r="C693" s="2" t="s">
        <v>1383</v>
      </c>
    </row>
    <row r="694" spans="3:3" x14ac:dyDescent="0.4">
      <c r="C694" s="2" t="s">
        <v>1384</v>
      </c>
    </row>
    <row r="695" spans="3:3" x14ac:dyDescent="0.4">
      <c r="C695" s="2" t="s">
        <v>1385</v>
      </c>
    </row>
    <row r="696" spans="3:3" x14ac:dyDescent="0.4">
      <c r="C696" s="2" t="s">
        <v>1386</v>
      </c>
    </row>
    <row r="697" spans="3:3" x14ac:dyDescent="0.4">
      <c r="C697" s="2" t="s">
        <v>1387</v>
      </c>
    </row>
    <row r="698" spans="3:3" x14ac:dyDescent="0.4">
      <c r="C698" s="2" t="s">
        <v>1388</v>
      </c>
    </row>
    <row r="699" spans="3:3" x14ac:dyDescent="0.4">
      <c r="C699" s="2" t="s">
        <v>1389</v>
      </c>
    </row>
    <row r="700" spans="3:3" x14ac:dyDescent="0.4">
      <c r="C700" s="2" t="s">
        <v>1390</v>
      </c>
    </row>
    <row r="701" spans="3:3" x14ac:dyDescent="0.4">
      <c r="C701" s="2" t="s">
        <v>1412</v>
      </c>
    </row>
    <row r="702" spans="3:3" x14ac:dyDescent="0.4">
      <c r="C702" s="2" t="s">
        <v>1392</v>
      </c>
    </row>
    <row r="703" spans="3:3" x14ac:dyDescent="0.4">
      <c r="C703" s="2" t="s">
        <v>1413</v>
      </c>
    </row>
    <row r="704" spans="3:3" x14ac:dyDescent="0.4">
      <c r="C704" s="2" t="s">
        <v>1414</v>
      </c>
    </row>
    <row r="705" spans="3:3" x14ac:dyDescent="0.4">
      <c r="C705" s="2" t="s">
        <v>1395</v>
      </c>
    </row>
    <row r="706" spans="3:3" x14ac:dyDescent="0.4">
      <c r="C706" s="2" t="s">
        <v>1396</v>
      </c>
    </row>
    <row r="707" spans="3:3" x14ac:dyDescent="0.4">
      <c r="C707" s="2" t="s">
        <v>1397</v>
      </c>
    </row>
    <row r="708" spans="3:3" x14ac:dyDescent="0.4">
      <c r="C708" s="2" t="s">
        <v>1398</v>
      </c>
    </row>
    <row r="709" spans="3:3" x14ac:dyDescent="0.4">
      <c r="C709" s="2" t="s">
        <v>1399</v>
      </c>
    </row>
    <row r="710" spans="3:3" x14ac:dyDescent="0.4">
      <c r="C710" s="2" t="s">
        <v>1400</v>
      </c>
    </row>
    <row r="711" spans="3:3" x14ac:dyDescent="0.4">
      <c r="C711" s="2" t="s">
        <v>1401</v>
      </c>
    </row>
    <row r="712" spans="3:3" x14ac:dyDescent="0.4">
      <c r="C712" s="2" t="s">
        <v>1402</v>
      </c>
    </row>
    <row r="713" spans="3:3" x14ac:dyDescent="0.4">
      <c r="C713" s="2" t="s">
        <v>1403</v>
      </c>
    </row>
    <row r="714" spans="3:3" x14ac:dyDescent="0.4">
      <c r="C714" s="2" t="s">
        <v>1415</v>
      </c>
    </row>
    <row r="715" spans="3:3" x14ac:dyDescent="0.4">
      <c r="C715" s="2" t="s">
        <v>1416</v>
      </c>
    </row>
    <row r="716" spans="3:3" x14ac:dyDescent="0.4">
      <c r="C716" s="2" t="s">
        <v>1417</v>
      </c>
    </row>
    <row r="717" spans="3:3" x14ac:dyDescent="0.4">
      <c r="C717" s="2" t="s">
        <v>1418</v>
      </c>
    </row>
    <row r="718" spans="3:3" x14ac:dyDescent="0.4">
      <c r="C718" s="2" t="s">
        <v>1419</v>
      </c>
    </row>
    <row r="719" spans="3:3" x14ac:dyDescent="0.4">
      <c r="C719" s="2" t="s">
        <v>1420</v>
      </c>
    </row>
    <row r="720" spans="3:3" x14ac:dyDescent="0.4">
      <c r="C720" s="2" t="s">
        <v>1421</v>
      </c>
    </row>
    <row r="721" spans="1:12" x14ac:dyDescent="0.4">
      <c r="C721" s="4"/>
    </row>
    <row r="722" spans="1:12" x14ac:dyDescent="0.4">
      <c r="A722" s="12" t="s">
        <v>1645</v>
      </c>
      <c r="B722" s="13" t="s">
        <v>1510</v>
      </c>
      <c r="C722" s="4"/>
    </row>
    <row r="723" spans="1:12" x14ac:dyDescent="0.4">
      <c r="A723" s="12" t="s">
        <v>1645</v>
      </c>
      <c r="B723" s="13" t="s">
        <v>1511</v>
      </c>
      <c r="C723" s="4"/>
    </row>
    <row r="726" spans="1:12" x14ac:dyDescent="0.4">
      <c r="A726" s="12" t="s">
        <v>1645</v>
      </c>
    </row>
    <row r="727" spans="1:12" x14ac:dyDescent="0.4">
      <c r="A727" s="12" t="s">
        <v>1645</v>
      </c>
      <c r="B727" s="18" t="s">
        <v>1654</v>
      </c>
    </row>
    <row r="728" spans="1:12" x14ac:dyDescent="0.4">
      <c r="A728" s="12" t="s">
        <v>1645</v>
      </c>
      <c r="B728" s="13" t="s">
        <v>2662</v>
      </c>
      <c r="C728" s="10"/>
    </row>
    <row r="729" spans="1:12" x14ac:dyDescent="0.4">
      <c r="A729" s="12" t="s">
        <v>1645</v>
      </c>
      <c r="B729" s="13" t="s">
        <v>1187</v>
      </c>
      <c r="C729" s="4"/>
    </row>
    <row r="730" spans="1:12" x14ac:dyDescent="0.4">
      <c r="C730" s="2" t="s">
        <v>1422</v>
      </c>
    </row>
    <row r="731" spans="1:12" x14ac:dyDescent="0.4">
      <c r="A731" s="12" t="s">
        <v>1645</v>
      </c>
      <c r="B731" s="13" t="s">
        <v>1329</v>
      </c>
      <c r="C731" s="4"/>
    </row>
    <row r="732" spans="1:12" x14ac:dyDescent="0.4">
      <c r="C732" s="2" t="s">
        <v>1423</v>
      </c>
    </row>
    <row r="733" spans="1:12" x14ac:dyDescent="0.4">
      <c r="A733" s="12" t="s">
        <v>1645</v>
      </c>
      <c r="B733" s="13" t="s">
        <v>2664</v>
      </c>
      <c r="C733" s="4"/>
      <c r="L733" t="s">
        <v>3511</v>
      </c>
    </row>
    <row r="734" spans="1:12" x14ac:dyDescent="0.4">
      <c r="C734" s="2" t="s">
        <v>1424</v>
      </c>
    </row>
    <row r="735" spans="1:12" x14ac:dyDescent="0.4">
      <c r="A735" s="12" t="s">
        <v>1645</v>
      </c>
      <c r="B735" s="13" t="s">
        <v>1188</v>
      </c>
      <c r="C735" s="4"/>
      <c r="L735" t="s">
        <v>3510</v>
      </c>
    </row>
    <row r="736" spans="1:12" x14ac:dyDescent="0.4">
      <c r="C736" s="2" t="s">
        <v>1425</v>
      </c>
    </row>
    <row r="737" spans="1:12" x14ac:dyDescent="0.4">
      <c r="C737" s="4"/>
    </row>
    <row r="738" spans="1:12" x14ac:dyDescent="0.4">
      <c r="A738" s="12" t="s">
        <v>1645</v>
      </c>
      <c r="B738" s="13" t="s">
        <v>1189</v>
      </c>
      <c r="C738" s="4"/>
    </row>
    <row r="739" spans="1:12" x14ac:dyDescent="0.4">
      <c r="C739" s="2" t="s">
        <v>1426</v>
      </c>
    </row>
    <row r="740" spans="1:12" x14ac:dyDescent="0.4">
      <c r="A740" s="12" t="s">
        <v>1645</v>
      </c>
      <c r="B740" s="13" t="s">
        <v>1427</v>
      </c>
      <c r="C740" s="2"/>
      <c r="L740" t="s">
        <v>1495</v>
      </c>
    </row>
    <row r="741" spans="1:12" x14ac:dyDescent="0.4">
      <c r="C741" s="2" t="s">
        <v>1428</v>
      </c>
    </row>
    <row r="742" spans="1:12" x14ac:dyDescent="0.4">
      <c r="C742" s="2"/>
    </row>
    <row r="743" spans="1:12" x14ac:dyDescent="0.4">
      <c r="C743" s="2" t="s">
        <v>1429</v>
      </c>
    </row>
    <row r="744" spans="1:12" x14ac:dyDescent="0.4">
      <c r="C744" s="2" t="s">
        <v>1430</v>
      </c>
    </row>
    <row r="745" spans="1:12" x14ac:dyDescent="0.4">
      <c r="C745" s="2"/>
    </row>
    <row r="746" spans="1:12" x14ac:dyDescent="0.4">
      <c r="C746" s="2" t="s">
        <v>1431</v>
      </c>
    </row>
    <row r="747" spans="1:12" x14ac:dyDescent="0.4">
      <c r="C747" s="2"/>
    </row>
    <row r="748" spans="1:12" x14ac:dyDescent="0.4">
      <c r="C748" s="2" t="s">
        <v>1432</v>
      </c>
    </row>
    <row r="749" spans="1:12" x14ac:dyDescent="0.4">
      <c r="C749" s="2" t="s">
        <v>1433</v>
      </c>
    </row>
    <row r="750" spans="1:12" x14ac:dyDescent="0.4">
      <c r="C750" s="2"/>
    </row>
    <row r="751" spans="1:12" x14ac:dyDescent="0.4">
      <c r="C751" s="2" t="s">
        <v>1434</v>
      </c>
    </row>
    <row r="752" spans="1:12" x14ac:dyDescent="0.4">
      <c r="C752" s="2" t="s">
        <v>1472</v>
      </c>
    </row>
    <row r="753" spans="3:3" x14ac:dyDescent="0.4">
      <c r="C753" s="2" t="s">
        <v>1435</v>
      </c>
    </row>
    <row r="754" spans="3:3" x14ac:dyDescent="0.4">
      <c r="C754" s="2" t="s">
        <v>1436</v>
      </c>
    </row>
    <row r="755" spans="3:3" x14ac:dyDescent="0.4">
      <c r="C755" s="2" t="s">
        <v>1437</v>
      </c>
    </row>
    <row r="756" spans="3:3" x14ac:dyDescent="0.4">
      <c r="C756" s="2" t="s">
        <v>1438</v>
      </c>
    </row>
    <row r="757" spans="3:3" x14ac:dyDescent="0.4">
      <c r="C757" s="2" t="s">
        <v>1439</v>
      </c>
    </row>
    <row r="758" spans="3:3" x14ac:dyDescent="0.4">
      <c r="C758" s="2" t="s">
        <v>1440</v>
      </c>
    </row>
    <row r="759" spans="3:3" x14ac:dyDescent="0.4">
      <c r="C759" s="2" t="s">
        <v>1441</v>
      </c>
    </row>
    <row r="760" spans="3:3" x14ac:dyDescent="0.4">
      <c r="C760" s="2" t="s">
        <v>1442</v>
      </c>
    </row>
    <row r="761" spans="3:3" x14ac:dyDescent="0.4">
      <c r="C761" s="2"/>
    </row>
    <row r="762" spans="3:3" x14ac:dyDescent="0.4">
      <c r="C762" s="2" t="s">
        <v>1443</v>
      </c>
    </row>
    <row r="763" spans="3:3" x14ac:dyDescent="0.4">
      <c r="C763" s="2"/>
    </row>
    <row r="764" spans="3:3" x14ac:dyDescent="0.4">
      <c r="C764" s="2" t="s">
        <v>1444</v>
      </c>
    </row>
    <row r="765" spans="3:3" x14ac:dyDescent="0.4">
      <c r="C765" s="2" t="s">
        <v>1473</v>
      </c>
    </row>
    <row r="766" spans="3:3" x14ac:dyDescent="0.4">
      <c r="C766" s="2" t="s">
        <v>1445</v>
      </c>
    </row>
    <row r="767" spans="3:3" x14ac:dyDescent="0.4">
      <c r="C767" s="2"/>
    </row>
    <row r="768" spans="3:3" x14ac:dyDescent="0.4">
      <c r="C768" s="2" t="s">
        <v>1446</v>
      </c>
    </row>
    <row r="769" spans="3:12" x14ac:dyDescent="0.4">
      <c r="C769" s="2" t="s">
        <v>1447</v>
      </c>
    </row>
    <row r="770" spans="3:12" x14ac:dyDescent="0.4">
      <c r="C770" s="2" t="s">
        <v>1448</v>
      </c>
    </row>
    <row r="771" spans="3:12" x14ac:dyDescent="0.4">
      <c r="C771" s="2" t="s">
        <v>1449</v>
      </c>
    </row>
    <row r="772" spans="3:12" x14ac:dyDescent="0.4">
      <c r="C772" s="2" t="s">
        <v>1450</v>
      </c>
    </row>
    <row r="773" spans="3:12" x14ac:dyDescent="0.4">
      <c r="C773" s="2" t="s">
        <v>1451</v>
      </c>
    </row>
    <row r="774" spans="3:12" x14ac:dyDescent="0.4">
      <c r="C774" s="2" t="s">
        <v>1452</v>
      </c>
    </row>
    <row r="775" spans="3:12" x14ac:dyDescent="0.4">
      <c r="C775" s="2"/>
    </row>
    <row r="776" spans="3:12" x14ac:dyDescent="0.4">
      <c r="C776" s="2" t="s">
        <v>1453</v>
      </c>
    </row>
    <row r="777" spans="3:12" x14ac:dyDescent="0.4">
      <c r="C777" s="2"/>
    </row>
    <row r="778" spans="3:12" x14ac:dyDescent="0.4">
      <c r="C778" s="2" t="s">
        <v>3515</v>
      </c>
      <c r="L778" t="s">
        <v>3517</v>
      </c>
    </row>
    <row r="779" spans="3:12" x14ac:dyDescent="0.4">
      <c r="C779" s="2" t="s">
        <v>1474</v>
      </c>
    </row>
    <row r="780" spans="3:12" x14ac:dyDescent="0.4">
      <c r="C780" s="2" t="s">
        <v>1455</v>
      </c>
    </row>
    <row r="781" spans="3:12" x14ac:dyDescent="0.4">
      <c r="C781" s="2" t="s">
        <v>1447</v>
      </c>
    </row>
    <row r="782" spans="3:12" x14ac:dyDescent="0.4">
      <c r="C782" s="2" t="s">
        <v>1456</v>
      </c>
    </row>
    <row r="783" spans="3:12" x14ac:dyDescent="0.4">
      <c r="C783" s="2" t="s">
        <v>1457</v>
      </c>
    </row>
    <row r="784" spans="3:12" x14ac:dyDescent="0.4">
      <c r="C784" s="2" t="s">
        <v>1458</v>
      </c>
    </row>
    <row r="785" spans="3:3" x14ac:dyDescent="0.4">
      <c r="C785" s="2"/>
    </row>
    <row r="786" spans="3:3" x14ac:dyDescent="0.4">
      <c r="C786" s="2" t="s">
        <v>1459</v>
      </c>
    </row>
    <row r="787" spans="3:3" x14ac:dyDescent="0.4">
      <c r="C787" s="2" t="s">
        <v>1460</v>
      </c>
    </row>
    <row r="788" spans="3:3" x14ac:dyDescent="0.4">
      <c r="C788" s="2" t="s">
        <v>1461</v>
      </c>
    </row>
    <row r="789" spans="3:3" x14ac:dyDescent="0.4">
      <c r="C789" s="2"/>
    </row>
    <row r="790" spans="3:3" x14ac:dyDescent="0.4">
      <c r="C790" s="2" t="s">
        <v>1462</v>
      </c>
    </row>
    <row r="791" spans="3:3" x14ac:dyDescent="0.4">
      <c r="C791" s="2" t="s">
        <v>1463</v>
      </c>
    </row>
    <row r="792" spans="3:3" x14ac:dyDescent="0.4">
      <c r="C792" s="2"/>
    </row>
    <row r="793" spans="3:3" x14ac:dyDescent="0.4">
      <c r="C793" s="2" t="s">
        <v>1464</v>
      </c>
    </row>
    <row r="794" spans="3:3" x14ac:dyDescent="0.4">
      <c r="C794" s="2" t="s">
        <v>1465</v>
      </c>
    </row>
    <row r="795" spans="3:3" x14ac:dyDescent="0.4">
      <c r="C795" s="2" t="s">
        <v>1466</v>
      </c>
    </row>
    <row r="796" spans="3:3" x14ac:dyDescent="0.4">
      <c r="C796" s="2" t="s">
        <v>1467</v>
      </c>
    </row>
    <row r="797" spans="3:3" x14ac:dyDescent="0.4">
      <c r="C797" s="2" t="s">
        <v>1451</v>
      </c>
    </row>
    <row r="798" spans="3:3" x14ac:dyDescent="0.4">
      <c r="C798" s="2"/>
    </row>
    <row r="799" spans="3:3" x14ac:dyDescent="0.4">
      <c r="C799" s="2" t="s">
        <v>3516</v>
      </c>
    </row>
    <row r="800" spans="3:3" x14ac:dyDescent="0.4">
      <c r="C800" s="2" t="s">
        <v>1475</v>
      </c>
    </row>
    <row r="801" spans="3:3" x14ac:dyDescent="0.4">
      <c r="C801" s="2" t="s">
        <v>1455</v>
      </c>
    </row>
    <row r="802" spans="3:3" x14ac:dyDescent="0.4">
      <c r="C802" s="2" t="s">
        <v>1447</v>
      </c>
    </row>
    <row r="803" spans="3:3" x14ac:dyDescent="0.4">
      <c r="C803" s="2" t="s">
        <v>1469</v>
      </c>
    </row>
    <row r="804" spans="3:3" x14ac:dyDescent="0.4">
      <c r="C804" s="2" t="s">
        <v>1457</v>
      </c>
    </row>
    <row r="805" spans="3:3" x14ac:dyDescent="0.4">
      <c r="C805" s="2" t="s">
        <v>1458</v>
      </c>
    </row>
    <row r="806" spans="3:3" x14ac:dyDescent="0.4">
      <c r="C806" s="2"/>
    </row>
    <row r="807" spans="3:3" x14ac:dyDescent="0.4">
      <c r="C807" s="2" t="s">
        <v>1459</v>
      </c>
    </row>
    <row r="808" spans="3:3" x14ac:dyDescent="0.4">
      <c r="C808" s="2" t="s">
        <v>1460</v>
      </c>
    </row>
    <row r="809" spans="3:3" x14ac:dyDescent="0.4">
      <c r="C809" s="2" t="s">
        <v>1470</v>
      </c>
    </row>
    <row r="810" spans="3:3" x14ac:dyDescent="0.4">
      <c r="C810" s="2"/>
    </row>
    <row r="811" spans="3:3" x14ac:dyDescent="0.4">
      <c r="C811" s="2" t="s">
        <v>1462</v>
      </c>
    </row>
    <row r="812" spans="3:3" x14ac:dyDescent="0.4">
      <c r="C812" s="2" t="s">
        <v>1463</v>
      </c>
    </row>
    <row r="813" spans="3:3" x14ac:dyDescent="0.4">
      <c r="C813" s="2"/>
    </row>
    <row r="814" spans="3:3" x14ac:dyDescent="0.4">
      <c r="C814" s="2" t="s">
        <v>1464</v>
      </c>
    </row>
    <row r="815" spans="3:3" x14ac:dyDescent="0.4">
      <c r="C815" s="2" t="s">
        <v>1471</v>
      </c>
    </row>
    <row r="816" spans="3:3" x14ac:dyDescent="0.4">
      <c r="C816" s="2" t="s">
        <v>1466</v>
      </c>
    </row>
    <row r="817" spans="1:3" x14ac:dyDescent="0.4">
      <c r="C817" s="2" t="s">
        <v>1467</v>
      </c>
    </row>
    <row r="818" spans="1:3" x14ac:dyDescent="0.4">
      <c r="C818" s="2" t="s">
        <v>1451</v>
      </c>
    </row>
    <row r="819" spans="1:3" x14ac:dyDescent="0.4">
      <c r="C819" s="2" t="s">
        <v>1452</v>
      </c>
    </row>
    <row r="820" spans="1:3" x14ac:dyDescent="0.4">
      <c r="C820" s="2"/>
    </row>
    <row r="821" spans="1:3" x14ac:dyDescent="0.4">
      <c r="C821" s="2" t="s">
        <v>188</v>
      </c>
    </row>
    <row r="822" spans="1:3" x14ac:dyDescent="0.4">
      <c r="C822" s="4"/>
    </row>
    <row r="823" spans="1:3" x14ac:dyDescent="0.4">
      <c r="A823" s="12" t="s">
        <v>1645</v>
      </c>
      <c r="B823" s="13" t="s">
        <v>43</v>
      </c>
      <c r="C823" s="4"/>
    </row>
    <row r="824" spans="1:3" x14ac:dyDescent="0.4">
      <c r="A824" s="12" t="s">
        <v>1645</v>
      </c>
      <c r="B824" s="13" t="s">
        <v>1190</v>
      </c>
      <c r="C824" s="4"/>
    </row>
    <row r="825" spans="1:3" x14ac:dyDescent="0.4">
      <c r="A825" s="12" t="s">
        <v>1645</v>
      </c>
      <c r="B825" s="13" t="s">
        <v>1191</v>
      </c>
      <c r="C825" s="4"/>
    </row>
    <row r="826" spans="1:3" x14ac:dyDescent="0.4">
      <c r="A826" s="12" t="s">
        <v>1645</v>
      </c>
      <c r="B826" s="13" t="s">
        <v>46</v>
      </c>
      <c r="C826" s="4"/>
    </row>
    <row r="827" spans="1:3" x14ac:dyDescent="0.4">
      <c r="A827" s="12" t="s">
        <v>1645</v>
      </c>
      <c r="B827" s="13" t="s">
        <v>1192</v>
      </c>
      <c r="C827" s="4"/>
    </row>
    <row r="828" spans="1:3" x14ac:dyDescent="0.4">
      <c r="A828" s="12" t="s">
        <v>1645</v>
      </c>
      <c r="B828" s="13" t="s">
        <v>1193</v>
      </c>
      <c r="C828" s="4"/>
    </row>
    <row r="829" spans="1:3" x14ac:dyDescent="0.4">
      <c r="A829" s="12" t="s">
        <v>1645</v>
      </c>
      <c r="B829" s="13" t="s">
        <v>1194</v>
      </c>
      <c r="C829" s="4"/>
    </row>
    <row r="830" spans="1:3" x14ac:dyDescent="0.4">
      <c r="A830" s="12" t="s">
        <v>1645</v>
      </c>
      <c r="B830" s="13" t="s">
        <v>1195</v>
      </c>
      <c r="C830" s="4"/>
    </row>
    <row r="831" spans="1:3" x14ac:dyDescent="0.4">
      <c r="A831" s="12" t="s">
        <v>1645</v>
      </c>
      <c r="B831" s="13" t="s">
        <v>1343</v>
      </c>
      <c r="C831" s="4"/>
    </row>
    <row r="832" spans="1:3" x14ac:dyDescent="0.4">
      <c r="A832" s="12" t="s">
        <v>1645</v>
      </c>
      <c r="B832" s="13" t="s">
        <v>47</v>
      </c>
      <c r="C832" s="4"/>
    </row>
    <row r="833" spans="1:3" x14ac:dyDescent="0.4">
      <c r="A833" s="12" t="s">
        <v>1645</v>
      </c>
      <c r="B833" s="13" t="s">
        <v>44</v>
      </c>
      <c r="C833" s="4"/>
    </row>
    <row r="834" spans="1:3" x14ac:dyDescent="0.4">
      <c r="C834" s="2" t="s">
        <v>1428</v>
      </c>
    </row>
    <row r="835" spans="1:3" x14ac:dyDescent="0.4">
      <c r="C835" s="2"/>
    </row>
    <row r="836" spans="1:3" x14ac:dyDescent="0.4">
      <c r="C836" s="2" t="s">
        <v>1429</v>
      </c>
    </row>
    <row r="837" spans="1:3" x14ac:dyDescent="0.4">
      <c r="C837" s="2" t="s">
        <v>1430</v>
      </c>
    </row>
    <row r="838" spans="1:3" x14ac:dyDescent="0.4">
      <c r="C838" s="2"/>
    </row>
    <row r="839" spans="1:3" x14ac:dyDescent="0.4">
      <c r="C839" s="2" t="s">
        <v>1431</v>
      </c>
    </row>
    <row r="840" spans="1:3" x14ac:dyDescent="0.4">
      <c r="C840" s="2"/>
    </row>
    <row r="841" spans="1:3" x14ac:dyDescent="0.4">
      <c r="C841" s="2" t="s">
        <v>1432</v>
      </c>
    </row>
    <row r="842" spans="1:3" x14ac:dyDescent="0.4">
      <c r="C842" s="2" t="s">
        <v>1433</v>
      </c>
    </row>
    <row r="843" spans="1:3" x14ac:dyDescent="0.4">
      <c r="C843" s="2"/>
    </row>
    <row r="844" spans="1:3" x14ac:dyDescent="0.4">
      <c r="C844" s="2" t="s">
        <v>1434</v>
      </c>
    </row>
    <row r="845" spans="1:3" x14ac:dyDescent="0.4">
      <c r="C845" s="2" t="s">
        <v>1478</v>
      </c>
    </row>
    <row r="846" spans="1:3" x14ac:dyDescent="0.4">
      <c r="C846" s="2" t="s">
        <v>1435</v>
      </c>
    </row>
    <row r="847" spans="1:3" x14ac:dyDescent="0.4">
      <c r="C847" s="2" t="s">
        <v>1436</v>
      </c>
    </row>
    <row r="848" spans="1:3" x14ac:dyDescent="0.4">
      <c r="C848" s="2" t="s">
        <v>1437</v>
      </c>
    </row>
    <row r="849" spans="3:3" x14ac:dyDescent="0.4">
      <c r="C849" s="2" t="s">
        <v>1438</v>
      </c>
    </row>
    <row r="850" spans="3:3" x14ac:dyDescent="0.4">
      <c r="C850" s="2" t="s">
        <v>1439</v>
      </c>
    </row>
    <row r="851" spans="3:3" x14ac:dyDescent="0.4">
      <c r="C851" s="2" t="s">
        <v>1440</v>
      </c>
    </row>
    <row r="852" spans="3:3" x14ac:dyDescent="0.4">
      <c r="C852" s="2" t="s">
        <v>1441</v>
      </c>
    </row>
    <row r="853" spans="3:3" x14ac:dyDescent="0.4">
      <c r="C853" s="2" t="s">
        <v>1442</v>
      </c>
    </row>
    <row r="854" spans="3:3" x14ac:dyDescent="0.4">
      <c r="C854" s="2"/>
    </row>
    <row r="855" spans="3:3" x14ac:dyDescent="0.4">
      <c r="C855" s="2" t="s">
        <v>1443</v>
      </c>
    </row>
    <row r="856" spans="3:3" x14ac:dyDescent="0.4">
      <c r="C856" s="2"/>
    </row>
    <row r="857" spans="3:3" x14ac:dyDescent="0.4">
      <c r="C857" s="2" t="s">
        <v>1444</v>
      </c>
    </row>
    <row r="858" spans="3:3" x14ac:dyDescent="0.4">
      <c r="C858" s="2" t="s">
        <v>1479</v>
      </c>
    </row>
    <row r="859" spans="3:3" x14ac:dyDescent="0.4">
      <c r="C859" s="2" t="s">
        <v>1445</v>
      </c>
    </row>
    <row r="860" spans="3:3" x14ac:dyDescent="0.4">
      <c r="C860" s="2"/>
    </row>
    <row r="861" spans="3:3" x14ac:dyDescent="0.4">
      <c r="C861" s="2" t="s">
        <v>1446</v>
      </c>
    </row>
    <row r="862" spans="3:3" x14ac:dyDescent="0.4">
      <c r="C862" s="2" t="s">
        <v>1447</v>
      </c>
    </row>
    <row r="863" spans="3:3" x14ac:dyDescent="0.4">
      <c r="C863" s="2" t="s">
        <v>1448</v>
      </c>
    </row>
    <row r="864" spans="3:3" x14ac:dyDescent="0.4">
      <c r="C864" s="2" t="s">
        <v>1449</v>
      </c>
    </row>
    <row r="865" spans="3:12" x14ac:dyDescent="0.4">
      <c r="C865" s="2" t="s">
        <v>1450</v>
      </c>
    </row>
    <row r="866" spans="3:12" x14ac:dyDescent="0.4">
      <c r="C866" s="2" t="s">
        <v>1451</v>
      </c>
    </row>
    <row r="867" spans="3:12" x14ac:dyDescent="0.4">
      <c r="C867" s="2" t="s">
        <v>1452</v>
      </c>
    </row>
    <row r="868" spans="3:12" x14ac:dyDescent="0.4">
      <c r="C868" s="2"/>
    </row>
    <row r="869" spans="3:12" x14ac:dyDescent="0.4">
      <c r="C869" s="2" t="s">
        <v>1453</v>
      </c>
    </row>
    <row r="870" spans="3:12" x14ac:dyDescent="0.4">
      <c r="C870" s="2"/>
    </row>
    <row r="871" spans="3:12" x14ac:dyDescent="0.4">
      <c r="C871" s="2" t="s">
        <v>1454</v>
      </c>
      <c r="L871" t="s">
        <v>1482</v>
      </c>
    </row>
    <row r="872" spans="3:12" x14ac:dyDescent="0.4">
      <c r="C872" s="2" t="s">
        <v>1480</v>
      </c>
    </row>
    <row r="873" spans="3:12" x14ac:dyDescent="0.4">
      <c r="C873" s="2" t="s">
        <v>1455</v>
      </c>
    </row>
    <row r="874" spans="3:12" x14ac:dyDescent="0.4">
      <c r="C874" s="2" t="s">
        <v>1447</v>
      </c>
    </row>
    <row r="875" spans="3:12" x14ac:dyDescent="0.4">
      <c r="C875" s="2" t="s">
        <v>1456</v>
      </c>
    </row>
    <row r="876" spans="3:12" x14ac:dyDescent="0.4">
      <c r="C876" s="2" t="s">
        <v>1457</v>
      </c>
    </row>
    <row r="877" spans="3:12" x14ac:dyDescent="0.4">
      <c r="C877" s="2" t="s">
        <v>1458</v>
      </c>
    </row>
    <row r="878" spans="3:12" x14ac:dyDescent="0.4">
      <c r="C878" s="2"/>
    </row>
    <row r="879" spans="3:12" x14ac:dyDescent="0.4">
      <c r="C879" s="2" t="s">
        <v>1459</v>
      </c>
    </row>
    <row r="880" spans="3:12" x14ac:dyDescent="0.4">
      <c r="C880" s="2" t="s">
        <v>1460</v>
      </c>
    </row>
    <row r="881" spans="3:12" x14ac:dyDescent="0.4">
      <c r="C881" s="2" t="s">
        <v>1461</v>
      </c>
    </row>
    <row r="882" spans="3:12" x14ac:dyDescent="0.4">
      <c r="C882" s="2"/>
    </row>
    <row r="883" spans="3:12" x14ac:dyDescent="0.4">
      <c r="C883" s="2" t="s">
        <v>1462</v>
      </c>
    </row>
    <row r="884" spans="3:12" x14ac:dyDescent="0.4">
      <c r="C884" s="2" t="s">
        <v>1463</v>
      </c>
    </row>
    <row r="885" spans="3:12" x14ac:dyDescent="0.4">
      <c r="C885" s="2"/>
    </row>
    <row r="886" spans="3:12" x14ac:dyDescent="0.4">
      <c r="C886" s="2" t="s">
        <v>1464</v>
      </c>
    </row>
    <row r="887" spans="3:12" x14ac:dyDescent="0.4">
      <c r="C887" s="2" t="s">
        <v>1465</v>
      </c>
    </row>
    <row r="888" spans="3:12" x14ac:dyDescent="0.4">
      <c r="C888" s="2" t="s">
        <v>1466</v>
      </c>
    </row>
    <row r="889" spans="3:12" x14ac:dyDescent="0.4">
      <c r="C889" s="2" t="s">
        <v>1467</v>
      </c>
    </row>
    <row r="890" spans="3:12" x14ac:dyDescent="0.4">
      <c r="C890" s="2" t="s">
        <v>1451</v>
      </c>
    </row>
    <row r="891" spans="3:12" x14ac:dyDescent="0.4">
      <c r="C891" s="2"/>
    </row>
    <row r="892" spans="3:12" x14ac:dyDescent="0.4">
      <c r="C892" s="2" t="s">
        <v>1468</v>
      </c>
      <c r="L892" t="s">
        <v>1483</v>
      </c>
    </row>
    <row r="893" spans="3:12" x14ac:dyDescent="0.4">
      <c r="C893" s="2" t="s">
        <v>1481</v>
      </c>
    </row>
    <row r="894" spans="3:12" x14ac:dyDescent="0.4">
      <c r="C894" s="2" t="s">
        <v>1455</v>
      </c>
    </row>
    <row r="895" spans="3:12" x14ac:dyDescent="0.4">
      <c r="C895" s="2" t="s">
        <v>1447</v>
      </c>
    </row>
    <row r="896" spans="3:12" x14ac:dyDescent="0.4">
      <c r="C896" s="2" t="s">
        <v>1469</v>
      </c>
    </row>
    <row r="897" spans="3:3" x14ac:dyDescent="0.4">
      <c r="C897" s="2" t="s">
        <v>1457</v>
      </c>
    </row>
    <row r="898" spans="3:3" x14ac:dyDescent="0.4">
      <c r="C898" s="2" t="s">
        <v>1458</v>
      </c>
    </row>
    <row r="899" spans="3:3" x14ac:dyDescent="0.4">
      <c r="C899" s="2"/>
    </row>
    <row r="900" spans="3:3" x14ac:dyDescent="0.4">
      <c r="C900" s="2" t="s">
        <v>1459</v>
      </c>
    </row>
    <row r="901" spans="3:3" x14ac:dyDescent="0.4">
      <c r="C901" s="2" t="s">
        <v>1460</v>
      </c>
    </row>
    <row r="902" spans="3:3" x14ac:dyDescent="0.4">
      <c r="C902" s="2" t="s">
        <v>1470</v>
      </c>
    </row>
    <row r="903" spans="3:3" x14ac:dyDescent="0.4">
      <c r="C903" s="2"/>
    </row>
    <row r="904" spans="3:3" x14ac:dyDescent="0.4">
      <c r="C904" s="2" t="s">
        <v>1462</v>
      </c>
    </row>
    <row r="905" spans="3:3" x14ac:dyDescent="0.4">
      <c r="C905" s="2" t="s">
        <v>1463</v>
      </c>
    </row>
    <row r="906" spans="3:3" x14ac:dyDescent="0.4">
      <c r="C906" s="2"/>
    </row>
    <row r="907" spans="3:3" x14ac:dyDescent="0.4">
      <c r="C907" s="2" t="s">
        <v>1464</v>
      </c>
    </row>
    <row r="908" spans="3:3" x14ac:dyDescent="0.4">
      <c r="C908" s="2" t="s">
        <v>1471</v>
      </c>
    </row>
    <row r="909" spans="3:3" x14ac:dyDescent="0.4">
      <c r="C909" s="2" t="s">
        <v>1466</v>
      </c>
    </row>
    <row r="910" spans="3:3" x14ac:dyDescent="0.4">
      <c r="C910" s="2" t="s">
        <v>1467</v>
      </c>
    </row>
    <row r="911" spans="3:3" x14ac:dyDescent="0.4">
      <c r="C911" s="2" t="s">
        <v>1451</v>
      </c>
    </row>
    <row r="912" spans="3:3" x14ac:dyDescent="0.4">
      <c r="C912" s="2" t="s">
        <v>1452</v>
      </c>
    </row>
    <row r="913" spans="1:12" x14ac:dyDescent="0.4">
      <c r="C913" s="2"/>
    </row>
    <row r="914" spans="1:12" x14ac:dyDescent="0.4">
      <c r="C914" s="2" t="s">
        <v>188</v>
      </c>
    </row>
    <row r="915" spans="1:12" x14ac:dyDescent="0.4">
      <c r="C915" s="4"/>
    </row>
    <row r="916" spans="1:12" x14ac:dyDescent="0.4">
      <c r="A916" s="12" t="s">
        <v>1645</v>
      </c>
      <c r="B916" s="13" t="s">
        <v>1196</v>
      </c>
      <c r="C916" s="4"/>
    </row>
    <row r="917" spans="1:12" x14ac:dyDescent="0.4">
      <c r="C917" s="2" t="s">
        <v>1484</v>
      </c>
    </row>
    <row r="918" spans="1:12" x14ac:dyDescent="0.4">
      <c r="C918" s="2" t="s">
        <v>1485</v>
      </c>
    </row>
    <row r="919" spans="1:12" x14ac:dyDescent="0.4">
      <c r="C919" s="2" t="s">
        <v>1486</v>
      </c>
    </row>
    <row r="920" spans="1:12" x14ac:dyDescent="0.4">
      <c r="C920" s="4"/>
    </row>
    <row r="921" spans="1:12" x14ac:dyDescent="0.4">
      <c r="A921" s="12" t="s">
        <v>1645</v>
      </c>
      <c r="B921" s="13" t="s">
        <v>1197</v>
      </c>
      <c r="C921" s="4"/>
    </row>
    <row r="922" spans="1:12" x14ac:dyDescent="0.4">
      <c r="C922" s="2" t="s">
        <v>1487</v>
      </c>
      <c r="L922" t="s">
        <v>1488</v>
      </c>
    </row>
    <row r="923" spans="1:12" x14ac:dyDescent="0.4">
      <c r="C923" s="2" t="s">
        <v>1422</v>
      </c>
    </row>
    <row r="924" spans="1:12" x14ac:dyDescent="0.4">
      <c r="A924" s="12" t="s">
        <v>1645</v>
      </c>
      <c r="B924" s="13" t="s">
        <v>1198</v>
      </c>
      <c r="C924" s="4"/>
    </row>
    <row r="925" spans="1:12" x14ac:dyDescent="0.4">
      <c r="C925" t="s">
        <v>1489</v>
      </c>
    </row>
    <row r="928" spans="1:12" x14ac:dyDescent="0.4">
      <c r="A928" s="12" t="s">
        <v>1645</v>
      </c>
    </row>
    <row r="929" spans="1:3" x14ac:dyDescent="0.4">
      <c r="A929" s="12" t="s">
        <v>1645</v>
      </c>
      <c r="B929" s="18" t="s">
        <v>49</v>
      </c>
    </row>
    <row r="930" spans="1:3" x14ac:dyDescent="0.4">
      <c r="A930" s="12" t="s">
        <v>1645</v>
      </c>
      <c r="B930" s="13" t="s">
        <v>50</v>
      </c>
      <c r="C930" s="4"/>
    </row>
    <row r="931" spans="1:3" x14ac:dyDescent="0.4">
      <c r="C931" s="2" t="s">
        <v>1490</v>
      </c>
    </row>
    <row r="932" spans="1:3" x14ac:dyDescent="0.4">
      <c r="C932" s="2" t="s">
        <v>1345</v>
      </c>
    </row>
    <row r="933" spans="1:3" x14ac:dyDescent="0.4">
      <c r="C933" s="2" t="s">
        <v>1346</v>
      </c>
    </row>
    <row r="934" spans="1:3" x14ac:dyDescent="0.4">
      <c r="C934" s="2" t="s">
        <v>1347</v>
      </c>
    </row>
    <row r="935" spans="1:3" x14ac:dyDescent="0.4">
      <c r="C935" s="2" t="s">
        <v>1491</v>
      </c>
    </row>
    <row r="936" spans="1:3" x14ac:dyDescent="0.4">
      <c r="C936" s="2" t="s">
        <v>1349</v>
      </c>
    </row>
    <row r="937" spans="1:3" x14ac:dyDescent="0.4">
      <c r="C937" s="2" t="s">
        <v>1350</v>
      </c>
    </row>
    <row r="938" spans="1:3" x14ac:dyDescent="0.4">
      <c r="C938" s="2" t="s">
        <v>1492</v>
      </c>
    </row>
    <row r="939" spans="1:3" x14ac:dyDescent="0.4">
      <c r="C939" s="2" t="s">
        <v>1352</v>
      </c>
    </row>
    <row r="940" spans="1:3" x14ac:dyDescent="0.4">
      <c r="C940" s="2" t="s">
        <v>1353</v>
      </c>
    </row>
    <row r="941" spans="1:3" x14ac:dyDescent="0.4">
      <c r="A941" s="12" t="s">
        <v>1645</v>
      </c>
      <c r="B941" s="13" t="s">
        <v>1326</v>
      </c>
      <c r="C941" s="4"/>
    </row>
    <row r="942" spans="1:3" x14ac:dyDescent="0.4">
      <c r="C942" s="2" t="s">
        <v>1356</v>
      </c>
    </row>
    <row r="943" spans="1:3" x14ac:dyDescent="0.4">
      <c r="C943" s="2" t="s">
        <v>1493</v>
      </c>
    </row>
    <row r="944" spans="1:3" x14ac:dyDescent="0.4">
      <c r="C944" s="2" t="s">
        <v>1358</v>
      </c>
    </row>
    <row r="945" spans="1:3" x14ac:dyDescent="0.4">
      <c r="C945" s="2" t="s">
        <v>1356</v>
      </c>
    </row>
    <row r="946" spans="1:3" x14ac:dyDescent="0.4">
      <c r="C946" s="2" t="s">
        <v>1494</v>
      </c>
    </row>
    <row r="947" spans="1:3" x14ac:dyDescent="0.4">
      <c r="A947" s="12" t="s">
        <v>1645</v>
      </c>
    </row>
    <row r="948" spans="1:3" x14ac:dyDescent="0.4">
      <c r="A948" s="12" t="s">
        <v>1645</v>
      </c>
      <c r="B948" s="18" t="s">
        <v>52</v>
      </c>
    </row>
    <row r="949" spans="1:3" x14ac:dyDescent="0.4">
      <c r="A949" s="12" t="s">
        <v>1645</v>
      </c>
      <c r="B949" s="13" t="s">
        <v>1199</v>
      </c>
      <c r="C949" s="4"/>
    </row>
    <row r="950" spans="1:3" x14ac:dyDescent="0.4">
      <c r="C950" s="2" t="s">
        <v>1496</v>
      </c>
    </row>
    <row r="951" spans="1:3" x14ac:dyDescent="0.4">
      <c r="A951" s="12" t="s">
        <v>1645</v>
      </c>
      <c r="B951" s="13" t="s">
        <v>53</v>
      </c>
      <c r="C951" s="4"/>
    </row>
    <row r="952" spans="1:3" x14ac:dyDescent="0.4">
      <c r="A952" s="12" t="s">
        <v>1645</v>
      </c>
      <c r="B952" s="13" t="s">
        <v>54</v>
      </c>
      <c r="C952" s="4"/>
    </row>
    <row r="955" spans="1:3" x14ac:dyDescent="0.4">
      <c r="A955" s="12" t="s">
        <v>1645</v>
      </c>
    </row>
    <row r="956" spans="1:3" x14ac:dyDescent="0.4">
      <c r="A956" s="12" t="s">
        <v>1645</v>
      </c>
      <c r="B956" s="18" t="s">
        <v>6362</v>
      </c>
    </row>
    <row r="957" spans="1:3" x14ac:dyDescent="0.4">
      <c r="C957" t="s">
        <v>1497</v>
      </c>
    </row>
    <row r="958" spans="1:3" x14ac:dyDescent="0.4">
      <c r="A958" s="12" t="s">
        <v>1645</v>
      </c>
      <c r="B958" s="13" t="s">
        <v>33</v>
      </c>
      <c r="C958" s="4"/>
    </row>
    <row r="959" spans="1:3" x14ac:dyDescent="0.4">
      <c r="A959" s="12" t="s">
        <v>1645</v>
      </c>
      <c r="B959" s="13" t="s">
        <v>33</v>
      </c>
      <c r="C959" s="4"/>
    </row>
    <row r="960" spans="1:3" x14ac:dyDescent="0.4">
      <c r="A960" s="12" t="s">
        <v>1645</v>
      </c>
      <c r="B960" s="13" t="s">
        <v>33</v>
      </c>
      <c r="C960" s="4"/>
    </row>
    <row r="961" spans="1:3" x14ac:dyDescent="0.4">
      <c r="A961" s="12" t="s">
        <v>1645</v>
      </c>
      <c r="B961" s="13" t="s">
        <v>33</v>
      </c>
      <c r="C961" s="4"/>
    </row>
    <row r="962" spans="1:3" x14ac:dyDescent="0.4">
      <c r="A962" s="12" t="s">
        <v>1645</v>
      </c>
      <c r="B962" s="13" t="s">
        <v>33</v>
      </c>
      <c r="C962" s="4"/>
    </row>
    <row r="963" spans="1:3" x14ac:dyDescent="0.4">
      <c r="A963" s="12" t="s">
        <v>1645</v>
      </c>
      <c r="B963" s="13" t="s">
        <v>33</v>
      </c>
      <c r="C963" s="4"/>
    </row>
    <row r="964" spans="1:3" x14ac:dyDescent="0.4">
      <c r="A964" s="12" t="s">
        <v>1645</v>
      </c>
      <c r="B964" s="13" t="s">
        <v>33</v>
      </c>
      <c r="C964" s="4"/>
    </row>
    <row r="965" spans="1:3" x14ac:dyDescent="0.4">
      <c r="A965" s="12" t="s">
        <v>1645</v>
      </c>
      <c r="B965" s="13" t="s">
        <v>33</v>
      </c>
      <c r="C965" s="4"/>
    </row>
    <row r="966" spans="1:3" x14ac:dyDescent="0.4">
      <c r="A966" s="12" t="s">
        <v>1645</v>
      </c>
      <c r="B966" s="13" t="s">
        <v>33</v>
      </c>
      <c r="C966" s="4"/>
    </row>
    <row r="967" spans="1:3" x14ac:dyDescent="0.4">
      <c r="A967" s="12" t="s">
        <v>1645</v>
      </c>
      <c r="B967" s="13" t="s">
        <v>33</v>
      </c>
      <c r="C967" s="4"/>
    </row>
    <row r="972" spans="1:3" x14ac:dyDescent="0.4">
      <c r="A972" s="12" t="s">
        <v>1645</v>
      </c>
    </row>
    <row r="973" spans="1:3" x14ac:dyDescent="0.4">
      <c r="A973" s="12" t="s">
        <v>1645</v>
      </c>
    </row>
    <row r="974" spans="1:3" x14ac:dyDescent="0.4">
      <c r="A974" s="12" t="s">
        <v>1645</v>
      </c>
    </row>
    <row r="975" spans="1:3" x14ac:dyDescent="0.4">
      <c r="A975" s="12" t="s">
        <v>1645</v>
      </c>
    </row>
    <row r="976" spans="1:3" x14ac:dyDescent="0.4">
      <c r="A976" s="12" t="s">
        <v>1645</v>
      </c>
    </row>
    <row r="977" spans="1:1" x14ac:dyDescent="0.4">
      <c r="A977" s="12" t="s">
        <v>1645</v>
      </c>
    </row>
    <row r="978" spans="1:1" x14ac:dyDescent="0.4">
      <c r="A978" s="12" t="s">
        <v>1645</v>
      </c>
    </row>
    <row r="979" spans="1:1" x14ac:dyDescent="0.4">
      <c r="A979" s="12" t="s">
        <v>1645</v>
      </c>
    </row>
    <row r="980" spans="1:1" x14ac:dyDescent="0.4">
      <c r="A980" s="12" t="s">
        <v>1645</v>
      </c>
    </row>
    <row r="981" spans="1:1" x14ac:dyDescent="0.4">
      <c r="A981" s="12" t="s">
        <v>1645</v>
      </c>
    </row>
    <row r="982" spans="1:1" x14ac:dyDescent="0.4">
      <c r="A982" s="12" t="s">
        <v>1645</v>
      </c>
    </row>
    <row r="983" spans="1:1" x14ac:dyDescent="0.4">
      <c r="A983" s="12" t="s">
        <v>1645</v>
      </c>
    </row>
    <row r="984" spans="1:1" x14ac:dyDescent="0.4">
      <c r="A984" s="12" t="s">
        <v>1645</v>
      </c>
    </row>
    <row r="985" spans="1:1" x14ac:dyDescent="0.4">
      <c r="A985" s="12" t="s">
        <v>1645</v>
      </c>
    </row>
    <row r="986" spans="1:1" x14ac:dyDescent="0.4">
      <c r="A986" s="12" t="s">
        <v>1645</v>
      </c>
    </row>
    <row r="987" spans="1:1" x14ac:dyDescent="0.4">
      <c r="A987" s="12" t="s">
        <v>1645</v>
      </c>
    </row>
    <row r="988" spans="1:1" x14ac:dyDescent="0.4">
      <c r="A988" s="12" t="s">
        <v>1645</v>
      </c>
    </row>
    <row r="989" spans="1:1" x14ac:dyDescent="0.4">
      <c r="A989" s="12" t="s">
        <v>1645</v>
      </c>
    </row>
    <row r="990" spans="1:1" x14ac:dyDescent="0.4">
      <c r="A990" s="12" t="s">
        <v>1645</v>
      </c>
    </row>
    <row r="991" spans="1:1" x14ac:dyDescent="0.4">
      <c r="A991" s="12" t="s">
        <v>1645</v>
      </c>
    </row>
    <row r="992" spans="1:1" x14ac:dyDescent="0.4">
      <c r="A992" s="12" t="s">
        <v>1645</v>
      </c>
    </row>
    <row r="993" spans="1:18" x14ac:dyDescent="0.4">
      <c r="A993" s="12" t="s">
        <v>1645</v>
      </c>
    </row>
    <row r="994" spans="1:18" x14ac:dyDescent="0.4">
      <c r="A994" s="12" t="s">
        <v>1645</v>
      </c>
    </row>
    <row r="995" spans="1:18" x14ac:dyDescent="0.4">
      <c r="A995" s="12" t="s">
        <v>1645</v>
      </c>
    </row>
    <row r="996" spans="1:18" x14ac:dyDescent="0.4">
      <c r="A996" s="12" t="s">
        <v>1645</v>
      </c>
    </row>
    <row r="997" spans="1:18" x14ac:dyDescent="0.4">
      <c r="A997" s="12" t="s">
        <v>1645</v>
      </c>
    </row>
    <row r="998" spans="1:18" x14ac:dyDescent="0.4">
      <c r="A998" s="12" t="s">
        <v>1645</v>
      </c>
    </row>
    <row r="999" spans="1:18" x14ac:dyDescent="0.4">
      <c r="A999" s="12" t="s">
        <v>1645</v>
      </c>
    </row>
    <row r="1000" spans="1:18" x14ac:dyDescent="0.4">
      <c r="A1000" s="12" t="s">
        <v>1645</v>
      </c>
    </row>
    <row r="1001" spans="1:18" x14ac:dyDescent="0.4">
      <c r="A1001" s="12" t="s">
        <v>1645</v>
      </c>
      <c r="R1001" t="s">
        <v>6</v>
      </c>
    </row>
    <row r="1002" spans="1:18" x14ac:dyDescent="0.4">
      <c r="A1002" s="12" t="s">
        <v>1645</v>
      </c>
    </row>
    <row r="1006" spans="1:18" x14ac:dyDescent="0.4">
      <c r="A1006" s="12" t="s">
        <v>1645</v>
      </c>
    </row>
    <row r="1007" spans="1:18" x14ac:dyDescent="0.4">
      <c r="A1007" s="12" t="s">
        <v>1645</v>
      </c>
    </row>
    <row r="1008" spans="1:18" x14ac:dyDescent="0.4">
      <c r="A1008" s="12" t="s">
        <v>1645</v>
      </c>
    </row>
    <row r="1009" spans="1:18" x14ac:dyDescent="0.4">
      <c r="A1009" s="12" t="s">
        <v>1645</v>
      </c>
    </row>
    <row r="1010" spans="1:18" x14ac:dyDescent="0.4">
      <c r="A1010" s="12" t="s">
        <v>1645</v>
      </c>
    </row>
    <row r="1011" spans="1:18" x14ac:dyDescent="0.4">
      <c r="A1011" s="12" t="s">
        <v>1645</v>
      </c>
    </row>
    <row r="1012" spans="1:18" x14ac:dyDescent="0.4">
      <c r="A1012" s="12" t="s">
        <v>1645</v>
      </c>
    </row>
    <row r="1013" spans="1:18" x14ac:dyDescent="0.4">
      <c r="A1013" s="12" t="s">
        <v>1645</v>
      </c>
    </row>
    <row r="1014" spans="1:18" x14ac:dyDescent="0.4">
      <c r="A1014" s="12" t="s">
        <v>1645</v>
      </c>
    </row>
    <row r="1015" spans="1:18" x14ac:dyDescent="0.4">
      <c r="A1015" s="12" t="s">
        <v>1645</v>
      </c>
    </row>
    <row r="1016" spans="1:18" x14ac:dyDescent="0.4">
      <c r="A1016" s="12" t="s">
        <v>1645</v>
      </c>
    </row>
    <row r="1017" spans="1:18" x14ac:dyDescent="0.4">
      <c r="A1017" s="12" t="s">
        <v>1645</v>
      </c>
      <c r="R1017" t="s">
        <v>7</v>
      </c>
    </row>
    <row r="1018" spans="1:18" x14ac:dyDescent="0.4">
      <c r="A1018" s="12" t="s">
        <v>1645</v>
      </c>
    </row>
    <row r="1019" spans="1:18" x14ac:dyDescent="0.4">
      <c r="A1019" s="12" t="s">
        <v>1645</v>
      </c>
    </row>
    <row r="1020" spans="1:18" x14ac:dyDescent="0.4">
      <c r="A1020" s="12" t="s">
        <v>1645</v>
      </c>
    </row>
    <row r="1021" spans="1:18" x14ac:dyDescent="0.4">
      <c r="A1021" s="12" t="s">
        <v>1645</v>
      </c>
    </row>
    <row r="1022" spans="1:18" x14ac:dyDescent="0.4">
      <c r="A1022" s="12" t="s">
        <v>1645</v>
      </c>
    </row>
    <row r="1023" spans="1:18" x14ac:dyDescent="0.4">
      <c r="A1023" s="12" t="s">
        <v>1645</v>
      </c>
    </row>
    <row r="1024" spans="1:18" x14ac:dyDescent="0.4">
      <c r="A1024" s="12" t="s">
        <v>1645</v>
      </c>
    </row>
    <row r="1025" spans="1:1" x14ac:dyDescent="0.4">
      <c r="A1025" s="12" t="s">
        <v>1645</v>
      </c>
    </row>
    <row r="1026" spans="1:1" x14ac:dyDescent="0.4">
      <c r="A1026" s="12" t="s">
        <v>1645</v>
      </c>
    </row>
    <row r="1027" spans="1:1" x14ac:dyDescent="0.4">
      <c r="A1027" s="12" t="s">
        <v>1645</v>
      </c>
    </row>
    <row r="1028" spans="1:1" x14ac:dyDescent="0.4">
      <c r="A1028" s="12" t="s">
        <v>1645</v>
      </c>
    </row>
    <row r="1029" spans="1:1" x14ac:dyDescent="0.4">
      <c r="A1029" s="12" t="s">
        <v>1645</v>
      </c>
    </row>
    <row r="1030" spans="1:1" x14ac:dyDescent="0.4">
      <c r="A1030" s="12" t="s">
        <v>1645</v>
      </c>
    </row>
    <row r="1031" spans="1:1" x14ac:dyDescent="0.4">
      <c r="A1031" s="12" t="s">
        <v>1645</v>
      </c>
    </row>
    <row r="1032" spans="1:1" x14ac:dyDescent="0.4">
      <c r="A1032" s="12" t="s">
        <v>1645</v>
      </c>
    </row>
    <row r="1033" spans="1:1" x14ac:dyDescent="0.4">
      <c r="A1033" s="12" t="s">
        <v>1645</v>
      </c>
    </row>
    <row r="1034" spans="1:1" x14ac:dyDescent="0.4">
      <c r="A1034" s="12" t="s">
        <v>1645</v>
      </c>
    </row>
    <row r="1035" spans="1:1" x14ac:dyDescent="0.4">
      <c r="A1035" s="12" t="s">
        <v>1645</v>
      </c>
    </row>
    <row r="1036" spans="1:1" x14ac:dyDescent="0.4">
      <c r="A1036" s="12" t="s">
        <v>1645</v>
      </c>
    </row>
    <row r="1040" spans="1:1" x14ac:dyDescent="0.4">
      <c r="A1040" s="12" t="s">
        <v>1645</v>
      </c>
    </row>
    <row r="1041" spans="1:1" x14ac:dyDescent="0.4">
      <c r="A1041" s="12" t="s">
        <v>1645</v>
      </c>
    </row>
    <row r="1042" spans="1:1" x14ac:dyDescent="0.4">
      <c r="A1042" s="12" t="s">
        <v>1645</v>
      </c>
    </row>
    <row r="1043" spans="1:1" x14ac:dyDescent="0.4">
      <c r="A1043" s="12" t="s">
        <v>1645</v>
      </c>
    </row>
    <row r="1044" spans="1:1" x14ac:dyDescent="0.4">
      <c r="A1044" s="12" t="s">
        <v>1645</v>
      </c>
    </row>
    <row r="1045" spans="1:1" x14ac:dyDescent="0.4">
      <c r="A1045" s="12" t="s">
        <v>1645</v>
      </c>
    </row>
    <row r="1046" spans="1:1" x14ac:dyDescent="0.4">
      <c r="A1046" s="12" t="s">
        <v>1645</v>
      </c>
    </row>
    <row r="1047" spans="1:1" x14ac:dyDescent="0.4">
      <c r="A1047" s="12" t="s">
        <v>1645</v>
      </c>
    </row>
    <row r="1048" spans="1:1" x14ac:dyDescent="0.4">
      <c r="A1048" s="12" t="s">
        <v>1645</v>
      </c>
    </row>
    <row r="1049" spans="1:1" x14ac:dyDescent="0.4">
      <c r="A1049" s="12" t="s">
        <v>1645</v>
      </c>
    </row>
    <row r="1050" spans="1:1" x14ac:dyDescent="0.4">
      <c r="A1050" s="12" t="s">
        <v>1645</v>
      </c>
    </row>
    <row r="1051" spans="1:1" x14ac:dyDescent="0.4">
      <c r="A1051" s="12" t="s">
        <v>1645</v>
      </c>
    </row>
    <row r="1052" spans="1:1" x14ac:dyDescent="0.4">
      <c r="A1052" s="12" t="s">
        <v>1645</v>
      </c>
    </row>
    <row r="1053" spans="1:1" x14ac:dyDescent="0.4">
      <c r="A1053" s="12" t="s">
        <v>1645</v>
      </c>
    </row>
    <row r="1054" spans="1:1" x14ac:dyDescent="0.4">
      <c r="A1054" s="12" t="s">
        <v>1645</v>
      </c>
    </row>
    <row r="1055" spans="1:1" x14ac:dyDescent="0.4">
      <c r="A1055" s="12" t="s">
        <v>1645</v>
      </c>
    </row>
    <row r="1056" spans="1:1" x14ac:dyDescent="0.4">
      <c r="A1056" s="12" t="s">
        <v>1645</v>
      </c>
    </row>
    <row r="1057" spans="1:18" x14ac:dyDescent="0.4">
      <c r="A1057" s="12" t="s">
        <v>1645</v>
      </c>
    </row>
    <row r="1058" spans="1:18" x14ac:dyDescent="0.4">
      <c r="A1058" s="12" t="s">
        <v>1645</v>
      </c>
    </row>
    <row r="1059" spans="1:18" x14ac:dyDescent="0.4">
      <c r="A1059" s="12" t="s">
        <v>1645</v>
      </c>
    </row>
    <row r="1060" spans="1:18" x14ac:dyDescent="0.4">
      <c r="A1060" s="12" t="s">
        <v>1645</v>
      </c>
    </row>
    <row r="1061" spans="1:18" x14ac:dyDescent="0.4">
      <c r="A1061" s="12" t="s">
        <v>1645</v>
      </c>
    </row>
    <row r="1062" spans="1:18" x14ac:dyDescent="0.4">
      <c r="A1062" s="12" t="s">
        <v>1645</v>
      </c>
    </row>
    <row r="1063" spans="1:18" x14ac:dyDescent="0.4">
      <c r="A1063" s="12" t="s">
        <v>1645</v>
      </c>
    </row>
    <row r="1064" spans="1:18" x14ac:dyDescent="0.4">
      <c r="A1064" s="12" t="s">
        <v>1645</v>
      </c>
    </row>
    <row r="1065" spans="1:18" x14ac:dyDescent="0.4">
      <c r="A1065" s="12" t="s">
        <v>1645</v>
      </c>
    </row>
    <row r="1066" spans="1:18" x14ac:dyDescent="0.4">
      <c r="A1066" s="12" t="s">
        <v>1645</v>
      </c>
    </row>
    <row r="1067" spans="1:18" x14ac:dyDescent="0.4">
      <c r="A1067" s="12" t="s">
        <v>1645</v>
      </c>
      <c r="R1067" t="s">
        <v>8</v>
      </c>
    </row>
    <row r="1068" spans="1:18" x14ac:dyDescent="0.4">
      <c r="A1068" s="12" t="s">
        <v>1645</v>
      </c>
    </row>
    <row r="1069" spans="1:18" x14ac:dyDescent="0.4">
      <c r="A1069" s="12" t="s">
        <v>1645</v>
      </c>
    </row>
    <row r="1070" spans="1:18" x14ac:dyDescent="0.4">
      <c r="A1070" s="12" t="s">
        <v>1645</v>
      </c>
    </row>
    <row r="1074" spans="1:18" x14ac:dyDescent="0.4">
      <c r="A1074" s="12" t="s">
        <v>1645</v>
      </c>
    </row>
    <row r="1075" spans="1:18" x14ac:dyDescent="0.4">
      <c r="A1075" s="12" t="s">
        <v>1645</v>
      </c>
    </row>
    <row r="1076" spans="1:18" x14ac:dyDescent="0.4">
      <c r="A1076" s="12" t="s">
        <v>1645</v>
      </c>
    </row>
    <row r="1077" spans="1:18" x14ac:dyDescent="0.4">
      <c r="A1077" s="12" t="s">
        <v>1645</v>
      </c>
    </row>
    <row r="1078" spans="1:18" x14ac:dyDescent="0.4">
      <c r="A1078" s="12" t="s">
        <v>1645</v>
      </c>
    </row>
    <row r="1079" spans="1:18" x14ac:dyDescent="0.4">
      <c r="A1079" s="12" t="s">
        <v>1645</v>
      </c>
    </row>
    <row r="1080" spans="1:18" x14ac:dyDescent="0.4">
      <c r="A1080" s="12" t="s">
        <v>1645</v>
      </c>
    </row>
    <row r="1081" spans="1:18" x14ac:dyDescent="0.4">
      <c r="A1081" s="12" t="s">
        <v>1645</v>
      </c>
      <c r="R1081" t="s">
        <v>9</v>
      </c>
    </row>
    <row r="1082" spans="1:18" x14ac:dyDescent="0.4">
      <c r="A1082" s="12" t="s">
        <v>1645</v>
      </c>
    </row>
    <row r="1083" spans="1:18" x14ac:dyDescent="0.4">
      <c r="A1083" s="12" t="s">
        <v>1645</v>
      </c>
    </row>
    <row r="1084" spans="1:18" x14ac:dyDescent="0.4">
      <c r="A1084" s="12" t="s">
        <v>1645</v>
      </c>
    </row>
    <row r="1085" spans="1:18" x14ac:dyDescent="0.4">
      <c r="A1085" s="12" t="s">
        <v>1645</v>
      </c>
    </row>
    <row r="1086" spans="1:18" x14ac:dyDescent="0.4">
      <c r="A1086" s="12" t="s">
        <v>1645</v>
      </c>
    </row>
    <row r="1087" spans="1:18" x14ac:dyDescent="0.4">
      <c r="A1087" s="12" t="s">
        <v>1645</v>
      </c>
    </row>
    <row r="1088" spans="1:18" x14ac:dyDescent="0.4">
      <c r="A1088" s="12" t="s">
        <v>1645</v>
      </c>
    </row>
    <row r="1089" spans="1:1" x14ac:dyDescent="0.4">
      <c r="A1089" s="12" t="s">
        <v>1645</v>
      </c>
    </row>
    <row r="1090" spans="1:1" x14ac:dyDescent="0.4">
      <c r="A1090" s="12" t="s">
        <v>1645</v>
      </c>
    </row>
    <row r="1091" spans="1:1" x14ac:dyDescent="0.4">
      <c r="A1091" s="12" t="s">
        <v>1645</v>
      </c>
    </row>
    <row r="1092" spans="1:1" x14ac:dyDescent="0.4">
      <c r="A1092" s="12" t="s">
        <v>1645</v>
      </c>
    </row>
    <row r="1093" spans="1:1" x14ac:dyDescent="0.4">
      <c r="A1093" s="12" t="s">
        <v>1645</v>
      </c>
    </row>
    <row r="1094" spans="1:1" x14ac:dyDescent="0.4">
      <c r="A1094" s="12" t="s">
        <v>1645</v>
      </c>
    </row>
    <row r="1095" spans="1:1" x14ac:dyDescent="0.4">
      <c r="A1095" s="12" t="s">
        <v>1645</v>
      </c>
    </row>
    <row r="1096" spans="1:1" x14ac:dyDescent="0.4">
      <c r="A1096" s="12" t="s">
        <v>1645</v>
      </c>
    </row>
    <row r="1097" spans="1:1" x14ac:dyDescent="0.4">
      <c r="A1097" s="12" t="s">
        <v>1645</v>
      </c>
    </row>
    <row r="1098" spans="1:1" x14ac:dyDescent="0.4">
      <c r="A1098" s="12" t="s">
        <v>1645</v>
      </c>
    </row>
    <row r="1099" spans="1:1" x14ac:dyDescent="0.4">
      <c r="A1099" s="12" t="s">
        <v>1645</v>
      </c>
    </row>
    <row r="1100" spans="1:1" x14ac:dyDescent="0.4">
      <c r="A1100" s="12" t="s">
        <v>1645</v>
      </c>
    </row>
    <row r="1101" spans="1:1" x14ac:dyDescent="0.4">
      <c r="A1101" s="12" t="s">
        <v>1645</v>
      </c>
    </row>
    <row r="1102" spans="1:1" x14ac:dyDescent="0.4">
      <c r="A1102" s="12" t="s">
        <v>1645</v>
      </c>
    </row>
    <row r="1103" spans="1:1" x14ac:dyDescent="0.4">
      <c r="A1103" s="12" t="s">
        <v>1645</v>
      </c>
    </row>
    <row r="1104" spans="1:1" x14ac:dyDescent="0.4">
      <c r="A1104" s="12" t="s">
        <v>1645</v>
      </c>
    </row>
    <row r="1108" spans="1:18" x14ac:dyDescent="0.4">
      <c r="A1108" s="12" t="s">
        <v>1645</v>
      </c>
    </row>
    <row r="1109" spans="1:18" x14ac:dyDescent="0.4">
      <c r="A1109" s="12" t="s">
        <v>1645</v>
      </c>
    </row>
    <row r="1110" spans="1:18" x14ac:dyDescent="0.4">
      <c r="A1110" s="12" t="s">
        <v>1645</v>
      </c>
    </row>
    <row r="1111" spans="1:18" x14ac:dyDescent="0.4">
      <c r="A1111" s="12" t="s">
        <v>1645</v>
      </c>
    </row>
    <row r="1112" spans="1:18" x14ac:dyDescent="0.4">
      <c r="A1112" s="12" t="s">
        <v>1645</v>
      </c>
    </row>
    <row r="1113" spans="1:18" x14ac:dyDescent="0.4">
      <c r="A1113" s="12" t="s">
        <v>1645</v>
      </c>
      <c r="R1113" t="s">
        <v>10</v>
      </c>
    </row>
    <row r="1114" spans="1:18" x14ac:dyDescent="0.4">
      <c r="A1114" s="12" t="s">
        <v>1645</v>
      </c>
    </row>
    <row r="1115" spans="1:18" x14ac:dyDescent="0.4">
      <c r="A1115" s="12" t="s">
        <v>1645</v>
      </c>
    </row>
    <row r="1116" spans="1:18" x14ac:dyDescent="0.4">
      <c r="A1116" s="12" t="s">
        <v>1645</v>
      </c>
    </row>
    <row r="1117" spans="1:18" x14ac:dyDescent="0.4">
      <c r="A1117" s="12" t="s">
        <v>1645</v>
      </c>
    </row>
    <row r="1118" spans="1:18" x14ac:dyDescent="0.4">
      <c r="A1118" s="12" t="s">
        <v>1645</v>
      </c>
    </row>
    <row r="1119" spans="1:18" x14ac:dyDescent="0.4">
      <c r="A1119" s="12" t="s">
        <v>1645</v>
      </c>
    </row>
    <row r="1120" spans="1:18" x14ac:dyDescent="0.4">
      <c r="A1120" s="12" t="s">
        <v>1645</v>
      </c>
    </row>
    <row r="1121" spans="1:1" x14ac:dyDescent="0.4">
      <c r="A1121" s="12" t="s">
        <v>1645</v>
      </c>
    </row>
    <row r="1122" spans="1:1" x14ac:dyDescent="0.4">
      <c r="A1122" s="12" t="s">
        <v>1645</v>
      </c>
    </row>
    <row r="1123" spans="1:1" x14ac:dyDescent="0.4">
      <c r="A1123" s="12" t="s">
        <v>1645</v>
      </c>
    </row>
    <row r="1124" spans="1:1" x14ac:dyDescent="0.4">
      <c r="A1124" s="12" t="s">
        <v>1645</v>
      </c>
    </row>
    <row r="1125" spans="1:1" x14ac:dyDescent="0.4">
      <c r="A1125" s="12" t="s">
        <v>1645</v>
      </c>
    </row>
    <row r="1126" spans="1:1" x14ac:dyDescent="0.4">
      <c r="A1126" s="12" t="s">
        <v>1645</v>
      </c>
    </row>
    <row r="1127" spans="1:1" x14ac:dyDescent="0.4">
      <c r="A1127" s="12" t="s">
        <v>1645</v>
      </c>
    </row>
    <row r="1128" spans="1:1" x14ac:dyDescent="0.4">
      <c r="A1128" s="12" t="s">
        <v>1645</v>
      </c>
    </row>
    <row r="1129" spans="1:1" x14ac:dyDescent="0.4">
      <c r="A1129" s="12" t="s">
        <v>1645</v>
      </c>
    </row>
    <row r="1130" spans="1:1" x14ac:dyDescent="0.4">
      <c r="A1130" s="12" t="s">
        <v>1645</v>
      </c>
    </row>
    <row r="1131" spans="1:1" x14ac:dyDescent="0.4">
      <c r="A1131" s="12" t="s">
        <v>1645</v>
      </c>
    </row>
    <row r="1132" spans="1:1" x14ac:dyDescent="0.4">
      <c r="A1132" s="12" t="s">
        <v>1645</v>
      </c>
    </row>
    <row r="1133" spans="1:1" x14ac:dyDescent="0.4">
      <c r="A1133" s="12" t="s">
        <v>1645</v>
      </c>
    </row>
    <row r="1134" spans="1:1" x14ac:dyDescent="0.4">
      <c r="A1134" s="12" t="s">
        <v>1645</v>
      </c>
    </row>
    <row r="1135" spans="1:1" x14ac:dyDescent="0.4">
      <c r="A1135" s="12" t="s">
        <v>1645</v>
      </c>
    </row>
    <row r="1136" spans="1:1" x14ac:dyDescent="0.4">
      <c r="A1136" s="12" t="s">
        <v>1645</v>
      </c>
    </row>
    <row r="1137" spans="1:18" x14ac:dyDescent="0.4">
      <c r="A1137" s="12" t="s">
        <v>1645</v>
      </c>
    </row>
    <row r="1138" spans="1:18" x14ac:dyDescent="0.4">
      <c r="A1138" s="12" t="s">
        <v>1645</v>
      </c>
    </row>
    <row r="1142" spans="1:18" x14ac:dyDescent="0.4">
      <c r="A1142" s="12" t="s">
        <v>1645</v>
      </c>
    </row>
    <row r="1143" spans="1:18" x14ac:dyDescent="0.4">
      <c r="A1143" s="12" t="s">
        <v>1645</v>
      </c>
      <c r="R1143" t="s">
        <v>11</v>
      </c>
    </row>
    <row r="1144" spans="1:18" x14ac:dyDescent="0.4">
      <c r="A1144" s="12" t="s">
        <v>1645</v>
      </c>
    </row>
    <row r="1145" spans="1:18" x14ac:dyDescent="0.4">
      <c r="A1145" s="12" t="s">
        <v>1645</v>
      </c>
    </row>
    <row r="1146" spans="1:18" x14ac:dyDescent="0.4">
      <c r="A1146" s="12" t="s">
        <v>1645</v>
      </c>
    </row>
    <row r="1147" spans="1:18" x14ac:dyDescent="0.4">
      <c r="A1147" s="12" t="s">
        <v>1645</v>
      </c>
    </row>
    <row r="1148" spans="1:18" x14ac:dyDescent="0.4">
      <c r="A1148" s="12" t="s">
        <v>1645</v>
      </c>
    </row>
    <row r="1149" spans="1:18" x14ac:dyDescent="0.4">
      <c r="A1149" s="12" t="s">
        <v>1645</v>
      </c>
    </row>
    <row r="1150" spans="1:18" x14ac:dyDescent="0.4">
      <c r="A1150" s="12" t="s">
        <v>1645</v>
      </c>
    </row>
    <row r="1151" spans="1:18" x14ac:dyDescent="0.4">
      <c r="A1151" s="12" t="s">
        <v>1645</v>
      </c>
    </row>
    <row r="1152" spans="1:18" x14ac:dyDescent="0.4">
      <c r="A1152" s="12" t="s">
        <v>1645</v>
      </c>
    </row>
    <row r="1153" spans="1:1" x14ac:dyDescent="0.4">
      <c r="A1153" s="12" t="s">
        <v>1645</v>
      </c>
    </row>
    <row r="1154" spans="1:1" x14ac:dyDescent="0.4">
      <c r="A1154" s="12" t="s">
        <v>1645</v>
      </c>
    </row>
    <row r="1155" spans="1:1" x14ac:dyDescent="0.4">
      <c r="A1155" s="12" t="s">
        <v>1645</v>
      </c>
    </row>
    <row r="1156" spans="1:1" x14ac:dyDescent="0.4">
      <c r="A1156" s="12" t="s">
        <v>1645</v>
      </c>
    </row>
    <row r="1157" spans="1:1" x14ac:dyDescent="0.4">
      <c r="A1157" s="12" t="s">
        <v>1645</v>
      </c>
    </row>
    <row r="1158" spans="1:1" x14ac:dyDescent="0.4">
      <c r="A1158" s="12" t="s">
        <v>1645</v>
      </c>
    </row>
    <row r="1159" spans="1:1" x14ac:dyDescent="0.4">
      <c r="A1159" s="12" t="s">
        <v>1645</v>
      </c>
    </row>
    <row r="1160" spans="1:1" x14ac:dyDescent="0.4">
      <c r="A1160" s="12" t="s">
        <v>1645</v>
      </c>
    </row>
    <row r="1161" spans="1:1" x14ac:dyDescent="0.4">
      <c r="A1161" s="12" t="s">
        <v>1645</v>
      </c>
    </row>
    <row r="1162" spans="1:1" x14ac:dyDescent="0.4">
      <c r="A1162" s="12" t="s">
        <v>1645</v>
      </c>
    </row>
    <row r="1163" spans="1:1" x14ac:dyDescent="0.4">
      <c r="A1163" s="12" t="s">
        <v>1645</v>
      </c>
    </row>
    <row r="1164" spans="1:1" x14ac:dyDescent="0.4">
      <c r="A1164" s="12" t="s">
        <v>1645</v>
      </c>
    </row>
    <row r="1165" spans="1:1" x14ac:dyDescent="0.4">
      <c r="A1165" s="12" t="s">
        <v>1645</v>
      </c>
    </row>
    <row r="1166" spans="1:1" x14ac:dyDescent="0.4">
      <c r="A1166" s="12" t="s">
        <v>1645</v>
      </c>
    </row>
    <row r="1167" spans="1:1" x14ac:dyDescent="0.4">
      <c r="A1167" s="12" t="s">
        <v>1645</v>
      </c>
    </row>
    <row r="1168" spans="1:1" x14ac:dyDescent="0.4">
      <c r="A1168" s="12" t="s">
        <v>1645</v>
      </c>
    </row>
    <row r="1169" spans="1:1" x14ac:dyDescent="0.4">
      <c r="A1169" s="12" t="s">
        <v>1645</v>
      </c>
    </row>
    <row r="1170" spans="1:1" x14ac:dyDescent="0.4">
      <c r="A1170" s="12" t="s">
        <v>1645</v>
      </c>
    </row>
    <row r="1171" spans="1:1" x14ac:dyDescent="0.4">
      <c r="A1171" s="12" t="s">
        <v>1645</v>
      </c>
    </row>
    <row r="1172" spans="1:1" x14ac:dyDescent="0.4">
      <c r="A1172" s="12" t="s">
        <v>1645</v>
      </c>
    </row>
    <row r="1176" spans="1:1" x14ac:dyDescent="0.4">
      <c r="A1176" s="12" t="s">
        <v>1645</v>
      </c>
    </row>
    <row r="1177" spans="1:1" x14ac:dyDescent="0.4">
      <c r="A1177" s="12" t="s">
        <v>1645</v>
      </c>
    </row>
    <row r="1178" spans="1:1" x14ac:dyDescent="0.4">
      <c r="A1178" s="12" t="s">
        <v>1645</v>
      </c>
    </row>
    <row r="1179" spans="1:1" x14ac:dyDescent="0.4">
      <c r="A1179" s="12" t="s">
        <v>1645</v>
      </c>
    </row>
    <row r="1180" spans="1:1" x14ac:dyDescent="0.4">
      <c r="A1180" s="12" t="s">
        <v>1645</v>
      </c>
    </row>
    <row r="1181" spans="1:1" x14ac:dyDescent="0.4">
      <c r="A1181" s="12" t="s">
        <v>1645</v>
      </c>
    </row>
    <row r="1182" spans="1:1" x14ac:dyDescent="0.4">
      <c r="A1182" s="12" t="s">
        <v>1645</v>
      </c>
    </row>
    <row r="1183" spans="1:1" x14ac:dyDescent="0.4">
      <c r="A1183" s="12" t="s">
        <v>1645</v>
      </c>
    </row>
    <row r="1184" spans="1:1" x14ac:dyDescent="0.4">
      <c r="A1184" s="12" t="s">
        <v>1645</v>
      </c>
    </row>
    <row r="1185" spans="1:18" x14ac:dyDescent="0.4">
      <c r="A1185" s="12" t="s">
        <v>1645</v>
      </c>
    </row>
    <row r="1186" spans="1:18" x14ac:dyDescent="0.4">
      <c r="A1186" s="12" t="s">
        <v>1645</v>
      </c>
    </row>
    <row r="1187" spans="1:18" x14ac:dyDescent="0.4">
      <c r="A1187" s="12" t="s">
        <v>1645</v>
      </c>
      <c r="R1187" t="s">
        <v>12</v>
      </c>
    </row>
    <row r="1188" spans="1:18" x14ac:dyDescent="0.4">
      <c r="A1188" s="12" t="s">
        <v>1645</v>
      </c>
    </row>
    <row r="1189" spans="1:18" x14ac:dyDescent="0.4">
      <c r="A1189" s="12" t="s">
        <v>1645</v>
      </c>
    </row>
    <row r="1190" spans="1:18" x14ac:dyDescent="0.4">
      <c r="A1190" s="12" t="s">
        <v>1645</v>
      </c>
    </row>
    <row r="1191" spans="1:18" x14ac:dyDescent="0.4">
      <c r="A1191" s="12" t="s">
        <v>1645</v>
      </c>
    </row>
    <row r="1192" spans="1:18" x14ac:dyDescent="0.4">
      <c r="A1192" s="12" t="s">
        <v>1645</v>
      </c>
    </row>
    <row r="1193" spans="1:18" x14ac:dyDescent="0.4">
      <c r="A1193" s="12" t="s">
        <v>1645</v>
      </c>
    </row>
    <row r="1194" spans="1:18" x14ac:dyDescent="0.4">
      <c r="A1194" s="12" t="s">
        <v>1645</v>
      </c>
    </row>
    <row r="1195" spans="1:18" x14ac:dyDescent="0.4">
      <c r="A1195" s="12" t="s">
        <v>1645</v>
      </c>
    </row>
    <row r="1196" spans="1:18" x14ac:dyDescent="0.4">
      <c r="A1196" s="12" t="s">
        <v>1645</v>
      </c>
    </row>
    <row r="1197" spans="1:18" x14ac:dyDescent="0.4">
      <c r="A1197" s="12" t="s">
        <v>1645</v>
      </c>
    </row>
    <row r="1198" spans="1:18" x14ac:dyDescent="0.4">
      <c r="A1198" s="12" t="s">
        <v>1645</v>
      </c>
    </row>
    <row r="1199" spans="1:18" x14ac:dyDescent="0.4">
      <c r="A1199" s="12" t="s">
        <v>1645</v>
      </c>
    </row>
    <row r="1200" spans="1:18" x14ac:dyDescent="0.4">
      <c r="A1200" s="12" t="s">
        <v>1645</v>
      </c>
    </row>
    <row r="1201" spans="1:18" x14ac:dyDescent="0.4">
      <c r="A1201" s="12" t="s">
        <v>1645</v>
      </c>
    </row>
    <row r="1202" spans="1:18" x14ac:dyDescent="0.4">
      <c r="A1202" s="12" t="s">
        <v>1645</v>
      </c>
    </row>
    <row r="1203" spans="1:18" x14ac:dyDescent="0.4">
      <c r="A1203" s="12" t="s">
        <v>1645</v>
      </c>
    </row>
    <row r="1204" spans="1:18" x14ac:dyDescent="0.4">
      <c r="A1204" s="12" t="s">
        <v>1645</v>
      </c>
    </row>
    <row r="1205" spans="1:18" x14ac:dyDescent="0.4">
      <c r="A1205" s="12" t="s">
        <v>1645</v>
      </c>
    </row>
    <row r="1206" spans="1:18" x14ac:dyDescent="0.4">
      <c r="A1206" s="12" t="s">
        <v>1645</v>
      </c>
    </row>
    <row r="1210" spans="1:18" x14ac:dyDescent="0.4">
      <c r="A1210" s="12" t="s">
        <v>1645</v>
      </c>
    </row>
    <row r="1211" spans="1:18" x14ac:dyDescent="0.4">
      <c r="A1211" s="12" t="s">
        <v>1645</v>
      </c>
    </row>
    <row r="1212" spans="1:18" x14ac:dyDescent="0.4">
      <c r="A1212" s="12" t="s">
        <v>1645</v>
      </c>
    </row>
    <row r="1213" spans="1:18" x14ac:dyDescent="0.4">
      <c r="A1213" s="12" t="s">
        <v>1645</v>
      </c>
    </row>
    <row r="1214" spans="1:18" x14ac:dyDescent="0.4">
      <c r="A1214" s="12" t="s">
        <v>1645</v>
      </c>
    </row>
    <row r="1215" spans="1:18" x14ac:dyDescent="0.4">
      <c r="A1215" s="12" t="s">
        <v>1645</v>
      </c>
    </row>
    <row r="1216" spans="1:18" x14ac:dyDescent="0.4">
      <c r="A1216" s="12" t="s">
        <v>1645</v>
      </c>
      <c r="R1216" t="s">
        <v>2663</v>
      </c>
    </row>
    <row r="1217" spans="1:1" x14ac:dyDescent="0.4">
      <c r="A1217" s="12" t="s">
        <v>1645</v>
      </c>
    </row>
    <row r="1218" spans="1:1" x14ac:dyDescent="0.4">
      <c r="A1218" s="12" t="s">
        <v>1645</v>
      </c>
    </row>
    <row r="1219" spans="1:1" x14ac:dyDescent="0.4">
      <c r="A1219" s="12" t="s">
        <v>1645</v>
      </c>
    </row>
    <row r="1220" spans="1:1" x14ac:dyDescent="0.4">
      <c r="A1220" s="12" t="s">
        <v>1645</v>
      </c>
    </row>
    <row r="1221" spans="1:1" x14ac:dyDescent="0.4">
      <c r="A1221" s="12" t="s">
        <v>1645</v>
      </c>
    </row>
    <row r="1222" spans="1:1" x14ac:dyDescent="0.4">
      <c r="A1222" s="12" t="s">
        <v>1645</v>
      </c>
    </row>
    <row r="1223" spans="1:1" x14ac:dyDescent="0.4">
      <c r="A1223" s="12" t="s">
        <v>1645</v>
      </c>
    </row>
    <row r="1224" spans="1:1" x14ac:dyDescent="0.4">
      <c r="A1224" s="12" t="s">
        <v>1645</v>
      </c>
    </row>
    <row r="1225" spans="1:1" x14ac:dyDescent="0.4">
      <c r="A1225" s="12" t="s">
        <v>1645</v>
      </c>
    </row>
    <row r="1226" spans="1:1" x14ac:dyDescent="0.4">
      <c r="A1226" s="12" t="s">
        <v>1645</v>
      </c>
    </row>
    <row r="1227" spans="1:1" x14ac:dyDescent="0.4">
      <c r="A1227" s="12" t="s">
        <v>1645</v>
      </c>
    </row>
    <row r="1228" spans="1:1" x14ac:dyDescent="0.4">
      <c r="A1228" s="12" t="s">
        <v>1645</v>
      </c>
    </row>
    <row r="1229" spans="1:1" x14ac:dyDescent="0.4">
      <c r="A1229" s="12" t="s">
        <v>1645</v>
      </c>
    </row>
    <row r="1230" spans="1:1" x14ac:dyDescent="0.4">
      <c r="A1230" s="12" t="s">
        <v>1645</v>
      </c>
    </row>
    <row r="1231" spans="1:1" x14ac:dyDescent="0.4">
      <c r="A1231" s="12" t="s">
        <v>1645</v>
      </c>
    </row>
    <row r="1232" spans="1:1" x14ac:dyDescent="0.4">
      <c r="A1232" s="12" t="s">
        <v>1645</v>
      </c>
    </row>
    <row r="1233" spans="1:18" x14ac:dyDescent="0.4">
      <c r="A1233" s="12" t="s">
        <v>1645</v>
      </c>
    </row>
    <row r="1234" spans="1:18" x14ac:dyDescent="0.4">
      <c r="A1234" s="12" t="s">
        <v>1645</v>
      </c>
    </row>
    <row r="1235" spans="1:18" x14ac:dyDescent="0.4">
      <c r="A1235" s="12" t="s">
        <v>1645</v>
      </c>
    </row>
    <row r="1236" spans="1:18" x14ac:dyDescent="0.4">
      <c r="A1236" s="12" t="s">
        <v>1645</v>
      </c>
    </row>
    <row r="1237" spans="1:18" x14ac:dyDescent="0.4">
      <c r="A1237" s="12" t="s">
        <v>1645</v>
      </c>
    </row>
    <row r="1238" spans="1:18" x14ac:dyDescent="0.4">
      <c r="A1238" s="12" t="s">
        <v>1645</v>
      </c>
    </row>
    <row r="1239" spans="1:18" x14ac:dyDescent="0.4">
      <c r="A1239" s="12" t="s">
        <v>1645</v>
      </c>
    </row>
    <row r="1240" spans="1:18" x14ac:dyDescent="0.4">
      <c r="A1240" s="12" t="s">
        <v>1645</v>
      </c>
    </row>
    <row r="1244" spans="1:18" x14ac:dyDescent="0.4">
      <c r="A1244" s="12" t="s">
        <v>1645</v>
      </c>
    </row>
    <row r="1245" spans="1:18" x14ac:dyDescent="0.4">
      <c r="A1245" s="12" t="s">
        <v>1645</v>
      </c>
      <c r="R1245" t="s">
        <v>11</v>
      </c>
    </row>
    <row r="1246" spans="1:18" x14ac:dyDescent="0.4">
      <c r="A1246" s="12" t="s">
        <v>1645</v>
      </c>
    </row>
    <row r="1247" spans="1:18" x14ac:dyDescent="0.4">
      <c r="A1247" s="12" t="s">
        <v>1645</v>
      </c>
    </row>
    <row r="1248" spans="1:18" x14ac:dyDescent="0.4">
      <c r="A1248" s="12" t="s">
        <v>1645</v>
      </c>
    </row>
    <row r="1249" spans="1:1" x14ac:dyDescent="0.4">
      <c r="A1249" s="12" t="s">
        <v>1645</v>
      </c>
    </row>
    <row r="1250" spans="1:1" x14ac:dyDescent="0.4">
      <c r="A1250" s="12" t="s">
        <v>1645</v>
      </c>
    </row>
    <row r="1251" spans="1:1" x14ac:dyDescent="0.4">
      <c r="A1251" s="12" t="s">
        <v>1645</v>
      </c>
    </row>
    <row r="1252" spans="1:1" x14ac:dyDescent="0.4">
      <c r="A1252" s="12" t="s">
        <v>1645</v>
      </c>
    </row>
    <row r="1253" spans="1:1" x14ac:dyDescent="0.4">
      <c r="A1253" s="12" t="s">
        <v>1645</v>
      </c>
    </row>
    <row r="1254" spans="1:1" x14ac:dyDescent="0.4">
      <c r="A1254" s="12" t="s">
        <v>1645</v>
      </c>
    </row>
    <row r="1255" spans="1:1" x14ac:dyDescent="0.4">
      <c r="A1255" s="12" t="s">
        <v>1645</v>
      </c>
    </row>
    <row r="1256" spans="1:1" x14ac:dyDescent="0.4">
      <c r="A1256" s="12" t="s">
        <v>1645</v>
      </c>
    </row>
    <row r="1257" spans="1:1" x14ac:dyDescent="0.4">
      <c r="A1257" s="12" t="s">
        <v>1645</v>
      </c>
    </row>
    <row r="1258" spans="1:1" x14ac:dyDescent="0.4">
      <c r="A1258" s="12" t="s">
        <v>1645</v>
      </c>
    </row>
    <row r="1259" spans="1:1" x14ac:dyDescent="0.4">
      <c r="A1259" s="12" t="s">
        <v>1645</v>
      </c>
    </row>
    <row r="1260" spans="1:1" x14ac:dyDescent="0.4">
      <c r="A1260" s="12" t="s">
        <v>1645</v>
      </c>
    </row>
    <row r="1261" spans="1:1" x14ac:dyDescent="0.4">
      <c r="A1261" s="12" t="s">
        <v>1645</v>
      </c>
    </row>
    <row r="1262" spans="1:1" x14ac:dyDescent="0.4">
      <c r="A1262" s="12" t="s">
        <v>1645</v>
      </c>
    </row>
    <row r="1263" spans="1:1" x14ac:dyDescent="0.4">
      <c r="A1263" s="12" t="s">
        <v>1645</v>
      </c>
    </row>
    <row r="1264" spans="1:1" x14ac:dyDescent="0.4">
      <c r="A1264" s="12" t="s">
        <v>1645</v>
      </c>
    </row>
    <row r="1265" spans="1:1" x14ac:dyDescent="0.4">
      <c r="A1265" s="12" t="s">
        <v>1645</v>
      </c>
    </row>
    <row r="1266" spans="1:1" x14ac:dyDescent="0.4">
      <c r="A1266" s="12" t="s">
        <v>1645</v>
      </c>
    </row>
    <row r="1267" spans="1:1" x14ac:dyDescent="0.4">
      <c r="A1267" s="12" t="s">
        <v>1645</v>
      </c>
    </row>
    <row r="1268" spans="1:1" x14ac:dyDescent="0.4">
      <c r="A1268" s="12" t="s">
        <v>1645</v>
      </c>
    </row>
    <row r="1269" spans="1:1" x14ac:dyDescent="0.4">
      <c r="A1269" s="12" t="s">
        <v>1645</v>
      </c>
    </row>
    <row r="1270" spans="1:1" x14ac:dyDescent="0.4">
      <c r="A1270" s="12" t="s">
        <v>1645</v>
      </c>
    </row>
    <row r="1271" spans="1:1" x14ac:dyDescent="0.4">
      <c r="A1271" s="12" t="s">
        <v>1645</v>
      </c>
    </row>
    <row r="1272" spans="1:1" x14ac:dyDescent="0.4">
      <c r="A1272" s="12" t="s">
        <v>1645</v>
      </c>
    </row>
    <row r="1273" spans="1:1" x14ac:dyDescent="0.4">
      <c r="A1273" s="12" t="s">
        <v>1645</v>
      </c>
    </row>
    <row r="1274" spans="1:1" x14ac:dyDescent="0.4">
      <c r="A1274" s="12" t="s">
        <v>1645</v>
      </c>
    </row>
    <row r="1278" spans="1:1" x14ac:dyDescent="0.4">
      <c r="A1278" s="12" t="s">
        <v>1645</v>
      </c>
    </row>
    <row r="1279" spans="1:1" x14ac:dyDescent="0.4">
      <c r="A1279" s="12" t="s">
        <v>1645</v>
      </c>
    </row>
    <row r="1280" spans="1:1" x14ac:dyDescent="0.4">
      <c r="A1280" s="12" t="s">
        <v>1645</v>
      </c>
    </row>
    <row r="1281" spans="1:18" x14ac:dyDescent="0.4">
      <c r="A1281" s="12" t="s">
        <v>1645</v>
      </c>
    </row>
    <row r="1282" spans="1:18" x14ac:dyDescent="0.4">
      <c r="A1282" s="12" t="s">
        <v>1645</v>
      </c>
    </row>
    <row r="1283" spans="1:18" x14ac:dyDescent="0.4">
      <c r="A1283" s="12" t="s">
        <v>1645</v>
      </c>
    </row>
    <row r="1284" spans="1:18" x14ac:dyDescent="0.4">
      <c r="A1284" s="12" t="s">
        <v>1645</v>
      </c>
    </row>
    <row r="1285" spans="1:18" x14ac:dyDescent="0.4">
      <c r="A1285" s="12" t="s">
        <v>1645</v>
      </c>
      <c r="R1285" t="s">
        <v>13</v>
      </c>
    </row>
    <row r="1286" spans="1:18" x14ac:dyDescent="0.4">
      <c r="A1286" s="12" t="s">
        <v>1645</v>
      </c>
    </row>
    <row r="1287" spans="1:18" x14ac:dyDescent="0.4">
      <c r="A1287" s="12" t="s">
        <v>1645</v>
      </c>
    </row>
    <row r="1288" spans="1:18" x14ac:dyDescent="0.4">
      <c r="A1288" s="12" t="s">
        <v>1645</v>
      </c>
    </row>
    <row r="1289" spans="1:18" x14ac:dyDescent="0.4">
      <c r="A1289" s="12" t="s">
        <v>1645</v>
      </c>
    </row>
    <row r="1290" spans="1:18" x14ac:dyDescent="0.4">
      <c r="A1290" s="12" t="s">
        <v>1645</v>
      </c>
    </row>
    <row r="1291" spans="1:18" x14ac:dyDescent="0.4">
      <c r="A1291" s="12" t="s">
        <v>1645</v>
      </c>
    </row>
    <row r="1292" spans="1:18" x14ac:dyDescent="0.4">
      <c r="A1292" s="12" t="s">
        <v>1645</v>
      </c>
    </row>
    <row r="1293" spans="1:18" x14ac:dyDescent="0.4">
      <c r="A1293" s="12" t="s">
        <v>1645</v>
      </c>
    </row>
    <row r="1294" spans="1:18" x14ac:dyDescent="0.4">
      <c r="A1294" s="12" t="s">
        <v>1645</v>
      </c>
    </row>
    <row r="1295" spans="1:18" x14ac:dyDescent="0.4">
      <c r="A1295" s="12" t="s">
        <v>1645</v>
      </c>
    </row>
    <row r="1296" spans="1:18" x14ac:dyDescent="0.4">
      <c r="A1296" s="12" t="s">
        <v>1645</v>
      </c>
    </row>
    <row r="1297" spans="1:1" x14ac:dyDescent="0.4">
      <c r="A1297" s="12" t="s">
        <v>1645</v>
      </c>
    </row>
    <row r="1298" spans="1:1" x14ac:dyDescent="0.4">
      <c r="A1298" s="12" t="s">
        <v>1645</v>
      </c>
    </row>
    <row r="1299" spans="1:1" x14ac:dyDescent="0.4">
      <c r="A1299" s="12" t="s">
        <v>1645</v>
      </c>
    </row>
    <row r="1300" spans="1:1" x14ac:dyDescent="0.4">
      <c r="A1300" s="12" t="s">
        <v>1645</v>
      </c>
    </row>
    <row r="1301" spans="1:1" x14ac:dyDescent="0.4">
      <c r="A1301" s="12" t="s">
        <v>1645</v>
      </c>
    </row>
    <row r="1302" spans="1:1" x14ac:dyDescent="0.4">
      <c r="A1302" s="12" t="s">
        <v>1645</v>
      </c>
    </row>
    <row r="1303" spans="1:1" x14ac:dyDescent="0.4">
      <c r="A1303" s="12" t="s">
        <v>1645</v>
      </c>
    </row>
    <row r="1304" spans="1:1" x14ac:dyDescent="0.4">
      <c r="A1304" s="12" t="s">
        <v>1645</v>
      </c>
    </row>
    <row r="1305" spans="1:1" x14ac:dyDescent="0.4">
      <c r="A1305" s="12" t="s">
        <v>1645</v>
      </c>
    </row>
    <row r="1306" spans="1:1" x14ac:dyDescent="0.4">
      <c r="A1306" s="12" t="s">
        <v>1645</v>
      </c>
    </row>
    <row r="1307" spans="1:1" x14ac:dyDescent="0.4">
      <c r="A1307" s="12" t="s">
        <v>1645</v>
      </c>
    </row>
    <row r="1308" spans="1:1" x14ac:dyDescent="0.4">
      <c r="A1308" s="12" t="s">
        <v>1645</v>
      </c>
    </row>
    <row r="1312" spans="1:1" x14ac:dyDescent="0.4">
      <c r="A1312" s="12" t="s">
        <v>1645</v>
      </c>
    </row>
    <row r="1313" spans="1:18" x14ac:dyDescent="0.4">
      <c r="A1313" s="12" t="s">
        <v>1645</v>
      </c>
    </row>
    <row r="1314" spans="1:18" x14ac:dyDescent="0.4">
      <c r="A1314" s="12" t="s">
        <v>1645</v>
      </c>
    </row>
    <row r="1315" spans="1:18" x14ac:dyDescent="0.4">
      <c r="A1315" s="12" t="s">
        <v>1645</v>
      </c>
    </row>
    <row r="1316" spans="1:18" x14ac:dyDescent="0.4">
      <c r="A1316" s="12" t="s">
        <v>1645</v>
      </c>
    </row>
    <row r="1317" spans="1:18" x14ac:dyDescent="0.4">
      <c r="A1317" s="12" t="s">
        <v>1645</v>
      </c>
    </row>
    <row r="1318" spans="1:18" x14ac:dyDescent="0.4">
      <c r="A1318" s="12" t="s">
        <v>1645</v>
      </c>
    </row>
    <row r="1319" spans="1:18" x14ac:dyDescent="0.4">
      <c r="A1319" s="12" t="s">
        <v>1645</v>
      </c>
    </row>
    <row r="1320" spans="1:18" x14ac:dyDescent="0.4">
      <c r="A1320" s="12" t="s">
        <v>1645</v>
      </c>
    </row>
    <row r="1321" spans="1:18" x14ac:dyDescent="0.4">
      <c r="A1321" s="12" t="s">
        <v>1645</v>
      </c>
      <c r="R1321" t="s">
        <v>16</v>
      </c>
    </row>
    <row r="1322" spans="1:18" x14ac:dyDescent="0.4">
      <c r="A1322" s="12" t="s">
        <v>1645</v>
      </c>
    </row>
    <row r="1323" spans="1:18" x14ac:dyDescent="0.4">
      <c r="A1323" s="12" t="s">
        <v>1645</v>
      </c>
      <c r="R1323" t="s">
        <v>17</v>
      </c>
    </row>
    <row r="1324" spans="1:18" x14ac:dyDescent="0.4">
      <c r="A1324" s="12" t="s">
        <v>1645</v>
      </c>
    </row>
    <row r="1325" spans="1:18" x14ac:dyDescent="0.4">
      <c r="A1325" s="12" t="s">
        <v>1645</v>
      </c>
    </row>
    <row r="1326" spans="1:18" x14ac:dyDescent="0.4">
      <c r="A1326" s="12" t="s">
        <v>1645</v>
      </c>
    </row>
    <row r="1327" spans="1:18" x14ac:dyDescent="0.4">
      <c r="A1327" s="12" t="s">
        <v>1645</v>
      </c>
    </row>
    <row r="1328" spans="1:18" x14ac:dyDescent="0.4">
      <c r="A1328" s="12" t="s">
        <v>1645</v>
      </c>
    </row>
    <row r="1329" spans="1:18" x14ac:dyDescent="0.4">
      <c r="A1329" s="12" t="s">
        <v>1645</v>
      </c>
    </row>
    <row r="1330" spans="1:18" x14ac:dyDescent="0.4">
      <c r="A1330" s="12" t="s">
        <v>1645</v>
      </c>
    </row>
    <row r="1331" spans="1:18" x14ac:dyDescent="0.4">
      <c r="A1331" s="12" t="s">
        <v>1645</v>
      </c>
      <c r="R1331" t="s">
        <v>14</v>
      </c>
    </row>
    <row r="1332" spans="1:18" x14ac:dyDescent="0.4">
      <c r="A1332" s="12" t="s">
        <v>1645</v>
      </c>
    </row>
    <row r="1333" spans="1:18" x14ac:dyDescent="0.4">
      <c r="A1333" s="12" t="s">
        <v>1645</v>
      </c>
    </row>
    <row r="1334" spans="1:18" x14ac:dyDescent="0.4">
      <c r="A1334" s="12" t="s">
        <v>1645</v>
      </c>
    </row>
    <row r="1335" spans="1:18" x14ac:dyDescent="0.4">
      <c r="A1335" s="12" t="s">
        <v>1645</v>
      </c>
    </row>
    <row r="1336" spans="1:18" x14ac:dyDescent="0.4">
      <c r="A1336" s="12" t="s">
        <v>1645</v>
      </c>
    </row>
    <row r="1337" spans="1:18" x14ac:dyDescent="0.4">
      <c r="A1337" s="12" t="s">
        <v>1645</v>
      </c>
    </row>
    <row r="1338" spans="1:18" x14ac:dyDescent="0.4">
      <c r="A1338" s="12" t="s">
        <v>1645</v>
      </c>
    </row>
    <row r="1339" spans="1:18" x14ac:dyDescent="0.4">
      <c r="A1339" s="12" t="s">
        <v>1645</v>
      </c>
    </row>
    <row r="1340" spans="1:18" x14ac:dyDescent="0.4">
      <c r="A1340" s="12" t="s">
        <v>1645</v>
      </c>
    </row>
    <row r="1341" spans="1:18" x14ac:dyDescent="0.4">
      <c r="A1341" s="12" t="s">
        <v>1645</v>
      </c>
    </row>
    <row r="1342" spans="1:18" x14ac:dyDescent="0.4">
      <c r="A1342" s="12" t="s">
        <v>1645</v>
      </c>
    </row>
    <row r="1346" spans="1:18" x14ac:dyDescent="0.4">
      <c r="A1346" s="12" t="s">
        <v>1645</v>
      </c>
    </row>
    <row r="1347" spans="1:18" x14ac:dyDescent="0.4">
      <c r="A1347" s="12" t="s">
        <v>1645</v>
      </c>
      <c r="R1347" t="s">
        <v>11</v>
      </c>
    </row>
    <row r="1348" spans="1:18" x14ac:dyDescent="0.4">
      <c r="A1348" s="12" t="s">
        <v>1645</v>
      </c>
    </row>
    <row r="1349" spans="1:18" x14ac:dyDescent="0.4">
      <c r="A1349" s="12" t="s">
        <v>1645</v>
      </c>
    </row>
    <row r="1350" spans="1:18" x14ac:dyDescent="0.4">
      <c r="A1350" s="12" t="s">
        <v>1645</v>
      </c>
    </row>
    <row r="1351" spans="1:18" x14ac:dyDescent="0.4">
      <c r="A1351" s="12" t="s">
        <v>1645</v>
      </c>
    </row>
    <row r="1352" spans="1:18" x14ac:dyDescent="0.4">
      <c r="A1352" s="12" t="s">
        <v>1645</v>
      </c>
    </row>
    <row r="1353" spans="1:18" x14ac:dyDescent="0.4">
      <c r="A1353" s="12" t="s">
        <v>1645</v>
      </c>
    </row>
    <row r="1354" spans="1:18" x14ac:dyDescent="0.4">
      <c r="A1354" s="12" t="s">
        <v>1645</v>
      </c>
    </row>
    <row r="1355" spans="1:18" x14ac:dyDescent="0.4">
      <c r="A1355" s="12" t="s">
        <v>1645</v>
      </c>
    </row>
    <row r="1356" spans="1:18" x14ac:dyDescent="0.4">
      <c r="A1356" s="12" t="s">
        <v>1645</v>
      </c>
    </row>
    <row r="1357" spans="1:18" x14ac:dyDescent="0.4">
      <c r="A1357" s="12" t="s">
        <v>1645</v>
      </c>
    </row>
    <row r="1358" spans="1:18" x14ac:dyDescent="0.4">
      <c r="A1358" s="12" t="s">
        <v>1645</v>
      </c>
    </row>
    <row r="1359" spans="1:18" x14ac:dyDescent="0.4">
      <c r="A1359" s="12" t="s">
        <v>1645</v>
      </c>
    </row>
    <row r="1360" spans="1:18" x14ac:dyDescent="0.4">
      <c r="A1360" s="12" t="s">
        <v>1645</v>
      </c>
    </row>
    <row r="1361" spans="1:1" x14ac:dyDescent="0.4">
      <c r="A1361" s="12" t="s">
        <v>1645</v>
      </c>
    </row>
    <row r="1362" spans="1:1" x14ac:dyDescent="0.4">
      <c r="A1362" s="12" t="s">
        <v>1645</v>
      </c>
    </row>
    <row r="1363" spans="1:1" x14ac:dyDescent="0.4">
      <c r="A1363" s="12" t="s">
        <v>1645</v>
      </c>
    </row>
    <row r="1364" spans="1:1" x14ac:dyDescent="0.4">
      <c r="A1364" s="12" t="s">
        <v>1645</v>
      </c>
    </row>
    <row r="1365" spans="1:1" x14ac:dyDescent="0.4">
      <c r="A1365" s="12" t="s">
        <v>1645</v>
      </c>
    </row>
    <row r="1366" spans="1:1" x14ac:dyDescent="0.4">
      <c r="A1366" s="12" t="s">
        <v>1645</v>
      </c>
    </row>
    <row r="1367" spans="1:1" x14ac:dyDescent="0.4">
      <c r="A1367" s="12" t="s">
        <v>1645</v>
      </c>
    </row>
    <row r="1368" spans="1:1" x14ac:dyDescent="0.4">
      <c r="A1368" s="12" t="s">
        <v>1645</v>
      </c>
    </row>
    <row r="1369" spans="1:1" x14ac:dyDescent="0.4">
      <c r="A1369" s="12" t="s">
        <v>1645</v>
      </c>
    </row>
    <row r="1370" spans="1:1" x14ac:dyDescent="0.4">
      <c r="A1370" s="12" t="s">
        <v>1645</v>
      </c>
    </row>
    <row r="1371" spans="1:1" x14ac:dyDescent="0.4">
      <c r="A1371" s="12" t="s">
        <v>1645</v>
      </c>
    </row>
    <row r="1372" spans="1:1" x14ac:dyDescent="0.4">
      <c r="A1372" s="12" t="s">
        <v>1645</v>
      </c>
    </row>
    <row r="1373" spans="1:1" x14ac:dyDescent="0.4">
      <c r="A1373" s="12" t="s">
        <v>1645</v>
      </c>
    </row>
    <row r="1374" spans="1:1" x14ac:dyDescent="0.4">
      <c r="A1374" s="12" t="s">
        <v>1645</v>
      </c>
    </row>
    <row r="1375" spans="1:1" x14ac:dyDescent="0.4">
      <c r="A1375" s="12" t="s">
        <v>1645</v>
      </c>
    </row>
    <row r="1376" spans="1:1" x14ac:dyDescent="0.4">
      <c r="A1376" s="12" t="s">
        <v>1645</v>
      </c>
    </row>
    <row r="1380" spans="1:1" x14ac:dyDescent="0.4">
      <c r="A1380" s="12" t="s">
        <v>1645</v>
      </c>
    </row>
    <row r="1381" spans="1:1" x14ac:dyDescent="0.4">
      <c r="A1381" s="12" t="s">
        <v>1645</v>
      </c>
    </row>
    <row r="1382" spans="1:1" x14ac:dyDescent="0.4">
      <c r="A1382" s="12" t="s">
        <v>1645</v>
      </c>
    </row>
    <row r="1383" spans="1:1" x14ac:dyDescent="0.4">
      <c r="A1383" s="12" t="s">
        <v>1645</v>
      </c>
    </row>
    <row r="1384" spans="1:1" x14ac:dyDescent="0.4">
      <c r="A1384" s="12" t="s">
        <v>1645</v>
      </c>
    </row>
    <row r="1385" spans="1:1" x14ac:dyDescent="0.4">
      <c r="A1385" s="12" t="s">
        <v>1645</v>
      </c>
    </row>
    <row r="1386" spans="1:1" x14ac:dyDescent="0.4">
      <c r="A1386" s="12" t="s">
        <v>1645</v>
      </c>
    </row>
    <row r="1387" spans="1:1" x14ac:dyDescent="0.4">
      <c r="A1387" s="12" t="s">
        <v>1645</v>
      </c>
    </row>
    <row r="1388" spans="1:1" x14ac:dyDescent="0.4">
      <c r="A1388" s="12" t="s">
        <v>1645</v>
      </c>
    </row>
    <row r="1389" spans="1:1" x14ac:dyDescent="0.4">
      <c r="A1389" s="12" t="s">
        <v>1645</v>
      </c>
    </row>
    <row r="1390" spans="1:1" x14ac:dyDescent="0.4">
      <c r="A1390" s="12" t="s">
        <v>1645</v>
      </c>
    </row>
    <row r="1391" spans="1:1" x14ac:dyDescent="0.4">
      <c r="A1391" s="12" t="s">
        <v>1645</v>
      </c>
    </row>
    <row r="1392" spans="1:1" x14ac:dyDescent="0.4">
      <c r="A1392" s="12" t="s">
        <v>1645</v>
      </c>
    </row>
    <row r="1393" spans="1:18" x14ac:dyDescent="0.4">
      <c r="A1393" s="12" t="s">
        <v>1645</v>
      </c>
    </row>
    <row r="1394" spans="1:18" x14ac:dyDescent="0.4">
      <c r="A1394" s="12" t="s">
        <v>1645</v>
      </c>
    </row>
    <row r="1395" spans="1:18" x14ac:dyDescent="0.4">
      <c r="A1395" s="12" t="s">
        <v>1645</v>
      </c>
    </row>
    <row r="1396" spans="1:18" x14ac:dyDescent="0.4">
      <c r="A1396" s="12" t="s">
        <v>1645</v>
      </c>
    </row>
    <row r="1397" spans="1:18" x14ac:dyDescent="0.4">
      <c r="A1397" s="12" t="s">
        <v>1645</v>
      </c>
    </row>
    <row r="1398" spans="1:18" x14ac:dyDescent="0.4">
      <c r="A1398" s="12" t="s">
        <v>1645</v>
      </c>
    </row>
    <row r="1399" spans="1:18" x14ac:dyDescent="0.4">
      <c r="A1399" s="12" t="s">
        <v>1645</v>
      </c>
    </row>
    <row r="1400" spans="1:18" x14ac:dyDescent="0.4">
      <c r="A1400" s="12" t="s">
        <v>1645</v>
      </c>
    </row>
    <row r="1401" spans="1:18" x14ac:dyDescent="0.4">
      <c r="A1401" s="12" t="s">
        <v>1645</v>
      </c>
    </row>
    <row r="1402" spans="1:18" x14ac:dyDescent="0.4">
      <c r="A1402" s="12" t="s">
        <v>1645</v>
      </c>
    </row>
    <row r="1403" spans="1:18" x14ac:dyDescent="0.4">
      <c r="A1403" s="12" t="s">
        <v>1645</v>
      </c>
    </row>
    <row r="1404" spans="1:18" x14ac:dyDescent="0.4">
      <c r="A1404" s="12" t="s">
        <v>1645</v>
      </c>
    </row>
    <row r="1405" spans="1:18" ht="87.75" x14ac:dyDescent="0.4">
      <c r="A1405" s="12" t="s">
        <v>1645</v>
      </c>
      <c r="R1405" s="5" t="s">
        <v>55</v>
      </c>
    </row>
    <row r="1406" spans="1:18" x14ac:dyDescent="0.4">
      <c r="A1406" s="12" t="s">
        <v>1645</v>
      </c>
    </row>
    <row r="1407" spans="1:18" x14ac:dyDescent="0.4">
      <c r="A1407" s="12" t="s">
        <v>1645</v>
      </c>
    </row>
    <row r="1410" spans="1:1" x14ac:dyDescent="0.4">
      <c r="A1410" s="12" t="s">
        <v>1645</v>
      </c>
    </row>
    <row r="1411" spans="1:1" x14ac:dyDescent="0.4">
      <c r="A1411" s="12" t="s">
        <v>1645</v>
      </c>
    </row>
    <row r="1412" spans="1:1" x14ac:dyDescent="0.4">
      <c r="A1412" s="12" t="s">
        <v>1645</v>
      </c>
    </row>
    <row r="1413" spans="1:1" x14ac:dyDescent="0.4">
      <c r="A1413" s="12" t="s">
        <v>1645</v>
      </c>
    </row>
    <row r="1414" spans="1:1" x14ac:dyDescent="0.4">
      <c r="A1414" s="12" t="s">
        <v>1645</v>
      </c>
    </row>
    <row r="1415" spans="1:1" x14ac:dyDescent="0.4">
      <c r="A1415" s="12" t="s">
        <v>1645</v>
      </c>
    </row>
    <row r="1416" spans="1:1" x14ac:dyDescent="0.4">
      <c r="A1416" s="12" t="s">
        <v>1645</v>
      </c>
    </row>
    <row r="1417" spans="1:1" x14ac:dyDescent="0.4">
      <c r="A1417" s="12" t="s">
        <v>1645</v>
      </c>
    </row>
    <row r="1418" spans="1:1" x14ac:dyDescent="0.4">
      <c r="A1418" s="12" t="s">
        <v>1645</v>
      </c>
    </row>
    <row r="1419" spans="1:1" x14ac:dyDescent="0.4">
      <c r="A1419" s="12" t="s">
        <v>1645</v>
      </c>
    </row>
    <row r="1420" spans="1:1" x14ac:dyDescent="0.4">
      <c r="A1420" s="12" t="s">
        <v>1645</v>
      </c>
    </row>
    <row r="1421" spans="1:1" x14ac:dyDescent="0.4">
      <c r="A1421" s="12" t="s">
        <v>1645</v>
      </c>
    </row>
    <row r="1422" spans="1:1" x14ac:dyDescent="0.4">
      <c r="A1422" s="12" t="s">
        <v>1645</v>
      </c>
    </row>
    <row r="1423" spans="1:1" x14ac:dyDescent="0.4">
      <c r="A1423" s="12" t="s">
        <v>1645</v>
      </c>
    </row>
    <row r="1424" spans="1:1" x14ac:dyDescent="0.4">
      <c r="A1424" s="12" t="s">
        <v>1645</v>
      </c>
    </row>
    <row r="1425" spans="1:18" x14ac:dyDescent="0.4">
      <c r="A1425" s="12" t="s">
        <v>1645</v>
      </c>
    </row>
    <row r="1426" spans="1:18" x14ac:dyDescent="0.4">
      <c r="A1426" s="12" t="s">
        <v>1645</v>
      </c>
      <c r="R1426" t="s">
        <v>56</v>
      </c>
    </row>
    <row r="1427" spans="1:18" x14ac:dyDescent="0.4">
      <c r="A1427" s="12" t="s">
        <v>1645</v>
      </c>
    </row>
    <row r="1428" spans="1:18" x14ac:dyDescent="0.4">
      <c r="A1428" s="12" t="s">
        <v>1645</v>
      </c>
    </row>
    <row r="1429" spans="1:18" x14ac:dyDescent="0.4">
      <c r="A1429" s="12" t="s">
        <v>1645</v>
      </c>
    </row>
    <row r="1430" spans="1:18" x14ac:dyDescent="0.4">
      <c r="A1430" s="12" t="s">
        <v>1645</v>
      </c>
    </row>
    <row r="1431" spans="1:18" x14ac:dyDescent="0.4">
      <c r="A1431" s="12" t="s">
        <v>1645</v>
      </c>
    </row>
    <row r="1432" spans="1:18" x14ac:dyDescent="0.4">
      <c r="A1432" s="12" t="s">
        <v>1645</v>
      </c>
    </row>
    <row r="1433" spans="1:18" x14ac:dyDescent="0.4">
      <c r="A1433" s="12" t="s">
        <v>1645</v>
      </c>
    </row>
    <row r="1434" spans="1:18" x14ac:dyDescent="0.4">
      <c r="A1434" s="12" t="s">
        <v>1645</v>
      </c>
    </row>
    <row r="1435" spans="1:18" x14ac:dyDescent="0.4">
      <c r="A1435" s="12" t="s">
        <v>1645</v>
      </c>
    </row>
    <row r="1436" spans="1:18" x14ac:dyDescent="0.4">
      <c r="A1436" s="12" t="s">
        <v>1645</v>
      </c>
    </row>
    <row r="1437" spans="1:18" x14ac:dyDescent="0.4">
      <c r="A1437" s="12" t="s">
        <v>1645</v>
      </c>
    </row>
    <row r="1438" spans="1:18" x14ac:dyDescent="0.4">
      <c r="A1438" s="12" t="s">
        <v>1645</v>
      </c>
    </row>
    <row r="1439" spans="1:18" x14ac:dyDescent="0.4">
      <c r="A1439" s="12" t="s">
        <v>1645</v>
      </c>
    </row>
    <row r="1440" spans="1:18" x14ac:dyDescent="0.4">
      <c r="A1440" s="12" t="s">
        <v>1645</v>
      </c>
    </row>
    <row r="1444" spans="1:1" x14ac:dyDescent="0.4">
      <c r="A1444" s="12" t="s">
        <v>1645</v>
      </c>
    </row>
    <row r="1445" spans="1:1" x14ac:dyDescent="0.4">
      <c r="A1445" s="12" t="s">
        <v>1645</v>
      </c>
    </row>
    <row r="1446" spans="1:1" x14ac:dyDescent="0.4">
      <c r="A1446" s="12" t="s">
        <v>1645</v>
      </c>
    </row>
    <row r="1447" spans="1:1" x14ac:dyDescent="0.4">
      <c r="A1447" s="12" t="s">
        <v>1645</v>
      </c>
    </row>
    <row r="1448" spans="1:1" x14ac:dyDescent="0.4">
      <c r="A1448" s="12" t="s">
        <v>1645</v>
      </c>
    </row>
    <row r="1449" spans="1:1" x14ac:dyDescent="0.4">
      <c r="A1449" s="12" t="s">
        <v>1645</v>
      </c>
    </row>
    <row r="1450" spans="1:1" x14ac:dyDescent="0.4">
      <c r="A1450" s="12" t="s">
        <v>1645</v>
      </c>
    </row>
    <row r="1451" spans="1:1" x14ac:dyDescent="0.4">
      <c r="A1451" s="12" t="s">
        <v>1645</v>
      </c>
    </row>
    <row r="1452" spans="1:1" x14ac:dyDescent="0.4">
      <c r="A1452" s="12" t="s">
        <v>1645</v>
      </c>
    </row>
    <row r="1453" spans="1:1" x14ac:dyDescent="0.4">
      <c r="A1453" s="12" t="s">
        <v>1645</v>
      </c>
    </row>
    <row r="1454" spans="1:1" x14ac:dyDescent="0.4">
      <c r="A1454" s="12" t="s">
        <v>1645</v>
      </c>
    </row>
    <row r="1455" spans="1:1" x14ac:dyDescent="0.4">
      <c r="A1455" s="12" t="s">
        <v>1645</v>
      </c>
    </row>
    <row r="1456" spans="1:1" x14ac:dyDescent="0.4">
      <c r="A1456" s="12" t="s">
        <v>1645</v>
      </c>
    </row>
    <row r="1457" spans="1:18" x14ac:dyDescent="0.4">
      <c r="A1457" s="12" t="s">
        <v>1645</v>
      </c>
    </row>
    <row r="1458" spans="1:18" x14ac:dyDescent="0.4">
      <c r="A1458" s="12" t="s">
        <v>1645</v>
      </c>
    </row>
    <row r="1459" spans="1:18" x14ac:dyDescent="0.4">
      <c r="A1459" s="12" t="s">
        <v>1645</v>
      </c>
    </row>
    <row r="1460" spans="1:18" x14ac:dyDescent="0.4">
      <c r="A1460" s="12" t="s">
        <v>1645</v>
      </c>
    </row>
    <row r="1461" spans="1:18" x14ac:dyDescent="0.4">
      <c r="A1461" s="12" t="s">
        <v>1645</v>
      </c>
    </row>
    <row r="1462" spans="1:18" x14ac:dyDescent="0.4">
      <c r="A1462" s="12" t="s">
        <v>1645</v>
      </c>
    </row>
    <row r="1463" spans="1:18" x14ac:dyDescent="0.4">
      <c r="A1463" s="12" t="s">
        <v>1645</v>
      </c>
    </row>
    <row r="1464" spans="1:18" x14ac:dyDescent="0.4">
      <c r="A1464" s="12" t="s">
        <v>1645</v>
      </c>
      <c r="R1464" t="s">
        <v>57</v>
      </c>
    </row>
    <row r="1465" spans="1:18" x14ac:dyDescent="0.4">
      <c r="A1465" s="12" t="s">
        <v>1645</v>
      </c>
    </row>
    <row r="1466" spans="1:18" x14ac:dyDescent="0.4">
      <c r="A1466" s="12" t="s">
        <v>1645</v>
      </c>
    </row>
    <row r="1467" spans="1:18" x14ac:dyDescent="0.4">
      <c r="A1467" s="12" t="s">
        <v>1645</v>
      </c>
    </row>
    <row r="1468" spans="1:18" x14ac:dyDescent="0.4">
      <c r="A1468" s="12" t="s">
        <v>1645</v>
      </c>
    </row>
    <row r="1469" spans="1:18" x14ac:dyDescent="0.4">
      <c r="A1469" s="12" t="s">
        <v>1645</v>
      </c>
    </row>
    <row r="1470" spans="1:18" x14ac:dyDescent="0.4">
      <c r="A1470" s="12" t="s">
        <v>1645</v>
      </c>
    </row>
    <row r="1471" spans="1:18" x14ac:dyDescent="0.4">
      <c r="A1471" s="12" t="s">
        <v>1645</v>
      </c>
    </row>
    <row r="1472" spans="1:18" x14ac:dyDescent="0.4">
      <c r="A1472" s="12" t="s">
        <v>1645</v>
      </c>
    </row>
    <row r="1473" spans="1:18" x14ac:dyDescent="0.4">
      <c r="A1473" s="12" t="s">
        <v>1645</v>
      </c>
    </row>
    <row r="1474" spans="1:18" x14ac:dyDescent="0.4">
      <c r="A1474" s="12" t="s">
        <v>1645</v>
      </c>
    </row>
    <row r="1478" spans="1:18" x14ac:dyDescent="0.4">
      <c r="A1478" s="12" t="s">
        <v>1645</v>
      </c>
    </row>
    <row r="1479" spans="1:18" x14ac:dyDescent="0.4">
      <c r="A1479" s="12" t="s">
        <v>1645</v>
      </c>
      <c r="R1479" t="s">
        <v>58</v>
      </c>
    </row>
    <row r="1480" spans="1:18" x14ac:dyDescent="0.4">
      <c r="A1480" s="12" t="s">
        <v>1645</v>
      </c>
    </row>
    <row r="1481" spans="1:18" x14ac:dyDescent="0.4">
      <c r="A1481" s="12" t="s">
        <v>1645</v>
      </c>
    </row>
    <row r="1482" spans="1:18" x14ac:dyDescent="0.4">
      <c r="A1482" s="12" t="s">
        <v>1645</v>
      </c>
    </row>
    <row r="1483" spans="1:18" x14ac:dyDescent="0.4">
      <c r="A1483" s="12" t="s">
        <v>1645</v>
      </c>
    </row>
    <row r="1484" spans="1:18" x14ac:dyDescent="0.4">
      <c r="A1484" s="12" t="s">
        <v>1645</v>
      </c>
    </row>
    <row r="1485" spans="1:18" x14ac:dyDescent="0.4">
      <c r="A1485" s="12" t="s">
        <v>1645</v>
      </c>
    </row>
    <row r="1486" spans="1:18" x14ac:dyDescent="0.4">
      <c r="A1486" s="12" t="s">
        <v>1645</v>
      </c>
    </row>
    <row r="1487" spans="1:18" x14ac:dyDescent="0.4">
      <c r="A1487" s="12" t="s">
        <v>1645</v>
      </c>
    </row>
    <row r="1488" spans="1:18" x14ac:dyDescent="0.4">
      <c r="A1488" s="12" t="s">
        <v>1645</v>
      </c>
    </row>
    <row r="1489" spans="1:1" x14ac:dyDescent="0.4">
      <c r="A1489" s="12" t="s">
        <v>1645</v>
      </c>
    </row>
    <row r="1490" spans="1:1" x14ac:dyDescent="0.4">
      <c r="A1490" s="12" t="s">
        <v>1645</v>
      </c>
    </row>
    <row r="1491" spans="1:1" x14ac:dyDescent="0.4">
      <c r="A1491" s="12" t="s">
        <v>1645</v>
      </c>
    </row>
    <row r="1492" spans="1:1" x14ac:dyDescent="0.4">
      <c r="A1492" s="12" t="s">
        <v>1645</v>
      </c>
    </row>
    <row r="1493" spans="1:1" x14ac:dyDescent="0.4">
      <c r="A1493" s="12" t="s">
        <v>1645</v>
      </c>
    </row>
    <row r="1494" spans="1:1" x14ac:dyDescent="0.4">
      <c r="A1494" s="12" t="s">
        <v>1645</v>
      </c>
    </row>
    <row r="1495" spans="1:1" x14ac:dyDescent="0.4">
      <c r="A1495" s="12" t="s">
        <v>1645</v>
      </c>
    </row>
    <row r="1496" spans="1:1" x14ac:dyDescent="0.4">
      <c r="A1496" s="12" t="s">
        <v>1645</v>
      </c>
    </row>
    <row r="1497" spans="1:1" x14ac:dyDescent="0.4">
      <c r="A1497" s="12" t="s">
        <v>1645</v>
      </c>
    </row>
    <row r="1498" spans="1:1" x14ac:dyDescent="0.4">
      <c r="A1498" s="12" t="s">
        <v>1645</v>
      </c>
    </row>
    <row r="1499" spans="1:1" x14ac:dyDescent="0.4">
      <c r="A1499" s="12" t="s">
        <v>1645</v>
      </c>
    </row>
    <row r="1500" spans="1:1" x14ac:dyDescent="0.4">
      <c r="A1500" s="12" t="s">
        <v>1645</v>
      </c>
    </row>
    <row r="1501" spans="1:1" x14ac:dyDescent="0.4">
      <c r="A1501" s="12" t="s">
        <v>1645</v>
      </c>
    </row>
    <row r="1502" spans="1:1" x14ac:dyDescent="0.4">
      <c r="A1502" s="12" t="s">
        <v>1645</v>
      </c>
    </row>
    <row r="1503" spans="1:1" x14ac:dyDescent="0.4">
      <c r="A1503" s="12" t="s">
        <v>1645</v>
      </c>
    </row>
    <row r="1504" spans="1:1" x14ac:dyDescent="0.4">
      <c r="A1504" s="12" t="s">
        <v>1645</v>
      </c>
    </row>
    <row r="1505" spans="1:1" x14ac:dyDescent="0.4">
      <c r="A1505" s="12" t="s">
        <v>1645</v>
      </c>
    </row>
    <row r="1506" spans="1:1" x14ac:dyDescent="0.4">
      <c r="A1506" s="12" t="s">
        <v>1645</v>
      </c>
    </row>
    <row r="1507" spans="1:1" x14ac:dyDescent="0.4">
      <c r="A1507" s="12" t="s">
        <v>1645</v>
      </c>
    </row>
    <row r="1508" spans="1:1" x14ac:dyDescent="0.4">
      <c r="A1508" s="12" t="s">
        <v>1645</v>
      </c>
    </row>
    <row r="1512" spans="1:1" x14ac:dyDescent="0.4">
      <c r="A1512" s="12" t="s">
        <v>1645</v>
      </c>
    </row>
    <row r="1513" spans="1:1" x14ac:dyDescent="0.4">
      <c r="A1513" s="12" t="s">
        <v>1645</v>
      </c>
    </row>
    <row r="1514" spans="1:1" x14ac:dyDescent="0.4">
      <c r="A1514" s="12" t="s">
        <v>1645</v>
      </c>
    </row>
    <row r="1515" spans="1:1" x14ac:dyDescent="0.4">
      <c r="A1515" s="12" t="s">
        <v>1645</v>
      </c>
    </row>
    <row r="1516" spans="1:1" x14ac:dyDescent="0.4">
      <c r="A1516" s="12" t="s">
        <v>1645</v>
      </c>
    </row>
    <row r="1517" spans="1:1" x14ac:dyDescent="0.4">
      <c r="A1517" s="12" t="s">
        <v>1645</v>
      </c>
    </row>
    <row r="1518" spans="1:1" x14ac:dyDescent="0.4">
      <c r="A1518" s="12" t="s">
        <v>1645</v>
      </c>
    </row>
    <row r="1519" spans="1:1" x14ac:dyDescent="0.4">
      <c r="A1519" s="12" t="s">
        <v>1645</v>
      </c>
    </row>
    <row r="1520" spans="1:1" x14ac:dyDescent="0.4">
      <c r="A1520" s="12" t="s">
        <v>1645</v>
      </c>
    </row>
    <row r="1521" spans="1:18" x14ac:dyDescent="0.4">
      <c r="A1521" s="12" t="s">
        <v>1645</v>
      </c>
    </row>
    <row r="1522" spans="1:18" x14ac:dyDescent="0.4">
      <c r="A1522" s="12" t="s">
        <v>1645</v>
      </c>
    </row>
    <row r="1523" spans="1:18" x14ac:dyDescent="0.4">
      <c r="A1523" s="12" t="s">
        <v>1645</v>
      </c>
    </row>
    <row r="1524" spans="1:18" x14ac:dyDescent="0.4">
      <c r="A1524" s="12" t="s">
        <v>1645</v>
      </c>
    </row>
    <row r="1525" spans="1:18" x14ac:dyDescent="0.4">
      <c r="A1525" s="12" t="s">
        <v>1645</v>
      </c>
      <c r="R1525" t="s">
        <v>59</v>
      </c>
    </row>
    <row r="1526" spans="1:18" x14ac:dyDescent="0.4">
      <c r="A1526" s="12" t="s">
        <v>1645</v>
      </c>
    </row>
    <row r="1527" spans="1:18" x14ac:dyDescent="0.4">
      <c r="A1527" s="12" t="s">
        <v>1645</v>
      </c>
    </row>
    <row r="1528" spans="1:18" x14ac:dyDescent="0.4">
      <c r="A1528" s="12" t="s">
        <v>1645</v>
      </c>
    </row>
    <row r="1529" spans="1:18" x14ac:dyDescent="0.4">
      <c r="A1529" s="12" t="s">
        <v>1645</v>
      </c>
    </row>
    <row r="1530" spans="1:18" x14ac:dyDescent="0.4">
      <c r="A1530" s="12" t="s">
        <v>1645</v>
      </c>
    </row>
    <row r="1531" spans="1:18" x14ac:dyDescent="0.4">
      <c r="A1531" s="12" t="s">
        <v>1645</v>
      </c>
    </row>
    <row r="1532" spans="1:18" x14ac:dyDescent="0.4">
      <c r="A1532" s="12" t="s">
        <v>1645</v>
      </c>
    </row>
    <row r="1533" spans="1:18" x14ac:dyDescent="0.4">
      <c r="A1533" s="12" t="s">
        <v>1645</v>
      </c>
    </row>
    <row r="1534" spans="1:18" x14ac:dyDescent="0.4">
      <c r="A1534" s="12" t="s">
        <v>1645</v>
      </c>
    </row>
    <row r="1535" spans="1:18" x14ac:dyDescent="0.4">
      <c r="A1535" s="12" t="s">
        <v>1645</v>
      </c>
    </row>
    <row r="1536" spans="1:18" x14ac:dyDescent="0.4">
      <c r="A1536" s="12" t="s">
        <v>1645</v>
      </c>
    </row>
    <row r="1537" spans="1:18" x14ac:dyDescent="0.4">
      <c r="A1537" s="12" t="s">
        <v>1645</v>
      </c>
    </row>
    <row r="1538" spans="1:18" x14ac:dyDescent="0.4">
      <c r="A1538" s="12" t="s">
        <v>1645</v>
      </c>
    </row>
    <row r="1539" spans="1:18" x14ac:dyDescent="0.4">
      <c r="A1539" s="12" t="s">
        <v>1645</v>
      </c>
    </row>
    <row r="1540" spans="1:18" x14ac:dyDescent="0.4">
      <c r="A1540" s="12" t="s">
        <v>1645</v>
      </c>
    </row>
    <row r="1541" spans="1:18" x14ac:dyDescent="0.4">
      <c r="A1541" s="12" t="s">
        <v>1645</v>
      </c>
    </row>
    <row r="1542" spans="1:18" x14ac:dyDescent="0.4">
      <c r="A1542" s="12" t="s">
        <v>1645</v>
      </c>
    </row>
    <row r="1546" spans="1:18" x14ac:dyDescent="0.4">
      <c r="A1546" s="12" t="s">
        <v>1645</v>
      </c>
    </row>
    <row r="1547" spans="1:18" x14ac:dyDescent="0.4">
      <c r="A1547" s="12" t="s">
        <v>1645</v>
      </c>
    </row>
    <row r="1548" spans="1:18" x14ac:dyDescent="0.4">
      <c r="A1548" s="12" t="s">
        <v>1645</v>
      </c>
    </row>
    <row r="1549" spans="1:18" x14ac:dyDescent="0.4">
      <c r="A1549" s="12" t="s">
        <v>1645</v>
      </c>
    </row>
    <row r="1550" spans="1:18" x14ac:dyDescent="0.4">
      <c r="A1550" s="12" t="s">
        <v>1645</v>
      </c>
    </row>
    <row r="1551" spans="1:18" x14ac:dyDescent="0.4">
      <c r="A1551" s="12" t="s">
        <v>1645</v>
      </c>
    </row>
    <row r="1552" spans="1:18" x14ac:dyDescent="0.4">
      <c r="A1552" s="12" t="s">
        <v>1645</v>
      </c>
      <c r="R1552" t="s">
        <v>60</v>
      </c>
    </row>
    <row r="1553" spans="1:20" x14ac:dyDescent="0.4">
      <c r="A1553" s="12" t="s">
        <v>1645</v>
      </c>
    </row>
    <row r="1554" spans="1:20" x14ac:dyDescent="0.4">
      <c r="A1554" s="12" t="s">
        <v>1645</v>
      </c>
    </row>
    <row r="1555" spans="1:20" x14ac:dyDescent="0.4">
      <c r="A1555" s="12" t="s">
        <v>1645</v>
      </c>
    </row>
    <row r="1556" spans="1:20" x14ac:dyDescent="0.4">
      <c r="A1556" s="12" t="s">
        <v>1645</v>
      </c>
    </row>
    <row r="1557" spans="1:20" x14ac:dyDescent="0.4">
      <c r="A1557" s="12" t="s">
        <v>1645</v>
      </c>
    </row>
    <row r="1558" spans="1:20" x14ac:dyDescent="0.4">
      <c r="A1558" s="12" t="s">
        <v>1645</v>
      </c>
    </row>
    <row r="1559" spans="1:20" x14ac:dyDescent="0.4">
      <c r="A1559" s="12" t="s">
        <v>1645</v>
      </c>
    </row>
    <row r="1560" spans="1:20" x14ac:dyDescent="0.4">
      <c r="A1560" s="12" t="s">
        <v>1645</v>
      </c>
      <c r="T1560" s="6" t="s">
        <v>1129</v>
      </c>
    </row>
    <row r="1561" spans="1:20" x14ac:dyDescent="0.4">
      <c r="A1561" s="12" t="s">
        <v>1645</v>
      </c>
    </row>
    <row r="1562" spans="1:20" x14ac:dyDescent="0.4">
      <c r="A1562" s="12" t="s">
        <v>1645</v>
      </c>
    </row>
    <row r="1563" spans="1:20" x14ac:dyDescent="0.4">
      <c r="A1563" s="12" t="s">
        <v>1645</v>
      </c>
    </row>
    <row r="1564" spans="1:20" x14ac:dyDescent="0.4">
      <c r="A1564" s="12" t="s">
        <v>1645</v>
      </c>
    </row>
    <row r="1565" spans="1:20" x14ac:dyDescent="0.4">
      <c r="A1565" s="12" t="s">
        <v>1645</v>
      </c>
    </row>
    <row r="1566" spans="1:20" x14ac:dyDescent="0.4">
      <c r="A1566" s="12" t="s">
        <v>1645</v>
      </c>
    </row>
    <row r="1567" spans="1:20" x14ac:dyDescent="0.4">
      <c r="A1567" s="12" t="s">
        <v>1645</v>
      </c>
    </row>
    <row r="1568" spans="1:20" x14ac:dyDescent="0.4">
      <c r="A1568" s="12" t="s">
        <v>1645</v>
      </c>
    </row>
    <row r="1569" spans="1:1" x14ac:dyDescent="0.4">
      <c r="A1569" s="12" t="s">
        <v>1645</v>
      </c>
    </row>
    <row r="1570" spans="1:1" x14ac:dyDescent="0.4">
      <c r="A1570" s="12" t="s">
        <v>1645</v>
      </c>
    </row>
    <row r="1571" spans="1:1" x14ac:dyDescent="0.4">
      <c r="A1571" s="12" t="s">
        <v>1645</v>
      </c>
    </row>
    <row r="1572" spans="1:1" x14ac:dyDescent="0.4">
      <c r="A1572" s="12" t="s">
        <v>1645</v>
      </c>
    </row>
    <row r="1573" spans="1:1" x14ac:dyDescent="0.4">
      <c r="A1573" s="12" t="s">
        <v>1645</v>
      </c>
    </row>
    <row r="1574" spans="1:1" x14ac:dyDescent="0.4">
      <c r="A1574" s="12" t="s">
        <v>1645</v>
      </c>
    </row>
    <row r="1575" spans="1:1" x14ac:dyDescent="0.4">
      <c r="A1575" s="12" t="s">
        <v>1645</v>
      </c>
    </row>
    <row r="1576" spans="1:1" x14ac:dyDescent="0.4">
      <c r="A1576" s="12" t="s">
        <v>1645</v>
      </c>
    </row>
    <row r="1580" spans="1:1" x14ac:dyDescent="0.4">
      <c r="A1580" s="12" t="s">
        <v>1645</v>
      </c>
    </row>
    <row r="1581" spans="1:1" x14ac:dyDescent="0.4">
      <c r="A1581" s="12" t="s">
        <v>1645</v>
      </c>
    </row>
    <row r="1582" spans="1:1" x14ac:dyDescent="0.4">
      <c r="A1582" s="12" t="s">
        <v>1645</v>
      </c>
    </row>
    <row r="1583" spans="1:1" x14ac:dyDescent="0.4">
      <c r="A1583" s="12" t="s">
        <v>1645</v>
      </c>
    </row>
    <row r="1584" spans="1:1" x14ac:dyDescent="0.4">
      <c r="A1584" s="12" t="s">
        <v>1645</v>
      </c>
    </row>
    <row r="1585" spans="1:1" x14ac:dyDescent="0.4">
      <c r="A1585" s="12" t="s">
        <v>1645</v>
      </c>
    </row>
    <row r="1586" spans="1:1" x14ac:dyDescent="0.4">
      <c r="A1586" s="12" t="s">
        <v>1645</v>
      </c>
    </row>
    <row r="1587" spans="1:1" x14ac:dyDescent="0.4">
      <c r="A1587" s="12" t="s">
        <v>1645</v>
      </c>
    </row>
    <row r="1588" spans="1:1" x14ac:dyDescent="0.4">
      <c r="A1588" s="12" t="s">
        <v>1645</v>
      </c>
    </row>
    <row r="1589" spans="1:1" x14ac:dyDescent="0.4">
      <c r="A1589" s="12" t="s">
        <v>1645</v>
      </c>
    </row>
    <row r="1590" spans="1:1" x14ac:dyDescent="0.4">
      <c r="A1590" s="12" t="s">
        <v>1645</v>
      </c>
    </row>
    <row r="1591" spans="1:1" x14ac:dyDescent="0.4">
      <c r="A1591" s="12" t="s">
        <v>1645</v>
      </c>
    </row>
    <row r="1592" spans="1:1" x14ac:dyDescent="0.4">
      <c r="A1592" s="12" t="s">
        <v>1645</v>
      </c>
    </row>
    <row r="1593" spans="1:1" x14ac:dyDescent="0.4">
      <c r="A1593" s="12" t="s">
        <v>1645</v>
      </c>
    </row>
    <row r="1594" spans="1:1" x14ac:dyDescent="0.4">
      <c r="A1594" s="12" t="s">
        <v>1645</v>
      </c>
    </row>
    <row r="1595" spans="1:1" x14ac:dyDescent="0.4">
      <c r="A1595" s="12" t="s">
        <v>1645</v>
      </c>
    </row>
    <row r="1596" spans="1:1" x14ac:dyDescent="0.4">
      <c r="A1596" s="12" t="s">
        <v>1645</v>
      </c>
    </row>
    <row r="1597" spans="1:1" x14ac:dyDescent="0.4">
      <c r="A1597" s="12" t="s">
        <v>1645</v>
      </c>
    </row>
    <row r="1598" spans="1:1" x14ac:dyDescent="0.4">
      <c r="A1598" s="12" t="s">
        <v>1645</v>
      </c>
    </row>
    <row r="1599" spans="1:1" x14ac:dyDescent="0.4">
      <c r="A1599" s="12" t="s">
        <v>1645</v>
      </c>
    </row>
    <row r="1600" spans="1:1" x14ac:dyDescent="0.4">
      <c r="A1600" s="12" t="s">
        <v>1645</v>
      </c>
    </row>
    <row r="1601" spans="1:18" x14ac:dyDescent="0.4">
      <c r="A1601" s="12" t="s">
        <v>1645</v>
      </c>
    </row>
    <row r="1602" spans="1:18" x14ac:dyDescent="0.4">
      <c r="A1602" s="12" t="s">
        <v>1645</v>
      </c>
    </row>
    <row r="1603" spans="1:18" x14ac:dyDescent="0.4">
      <c r="A1603" s="12" t="s">
        <v>1645</v>
      </c>
      <c r="R1603" t="s">
        <v>61</v>
      </c>
    </row>
    <row r="1604" spans="1:18" x14ac:dyDescent="0.4">
      <c r="A1604" s="12" t="s">
        <v>1645</v>
      </c>
    </row>
    <row r="1605" spans="1:18" x14ac:dyDescent="0.4">
      <c r="A1605" s="12" t="s">
        <v>1645</v>
      </c>
    </row>
    <row r="1606" spans="1:18" x14ac:dyDescent="0.4">
      <c r="A1606" s="12" t="s">
        <v>1645</v>
      </c>
    </row>
    <row r="1607" spans="1:18" x14ac:dyDescent="0.4">
      <c r="A1607" s="12" t="s">
        <v>1645</v>
      </c>
    </row>
    <row r="1608" spans="1:18" x14ac:dyDescent="0.4">
      <c r="A1608" s="12" t="s">
        <v>1645</v>
      </c>
    </row>
    <row r="1609" spans="1:18" x14ac:dyDescent="0.4">
      <c r="A1609" s="12" t="s">
        <v>1645</v>
      </c>
    </row>
    <row r="1610" spans="1:18" x14ac:dyDescent="0.4">
      <c r="A1610" s="12" t="s">
        <v>1645</v>
      </c>
    </row>
    <row r="1614" spans="1:18" x14ac:dyDescent="0.4">
      <c r="A1614" s="12" t="s">
        <v>1645</v>
      </c>
    </row>
    <row r="1615" spans="1:18" x14ac:dyDescent="0.4">
      <c r="A1615" s="12" t="s">
        <v>1645</v>
      </c>
    </row>
    <row r="1616" spans="1:18" x14ac:dyDescent="0.4">
      <c r="A1616" s="12" t="s">
        <v>1645</v>
      </c>
    </row>
    <row r="1617" spans="1:20" x14ac:dyDescent="0.4">
      <c r="A1617" s="12" t="s">
        <v>1645</v>
      </c>
    </row>
    <row r="1618" spans="1:20" x14ac:dyDescent="0.4">
      <c r="A1618" s="12" t="s">
        <v>1645</v>
      </c>
    </row>
    <row r="1619" spans="1:20" x14ac:dyDescent="0.4">
      <c r="A1619" s="12" t="s">
        <v>1645</v>
      </c>
    </row>
    <row r="1620" spans="1:20" x14ac:dyDescent="0.4">
      <c r="A1620" s="12" t="s">
        <v>1645</v>
      </c>
    </row>
    <row r="1621" spans="1:20" x14ac:dyDescent="0.4">
      <c r="A1621" s="12" t="s">
        <v>1645</v>
      </c>
    </row>
    <row r="1622" spans="1:20" x14ac:dyDescent="0.4">
      <c r="A1622" s="12" t="s">
        <v>1645</v>
      </c>
    </row>
    <row r="1623" spans="1:20" x14ac:dyDescent="0.4">
      <c r="A1623" s="12" t="s">
        <v>1645</v>
      </c>
    </row>
    <row r="1624" spans="1:20" x14ac:dyDescent="0.4">
      <c r="A1624" s="12" t="s">
        <v>1645</v>
      </c>
      <c r="R1624" t="s">
        <v>62</v>
      </c>
    </row>
    <row r="1625" spans="1:20" x14ac:dyDescent="0.4">
      <c r="A1625" s="12" t="s">
        <v>1645</v>
      </c>
      <c r="R1625" t="s">
        <v>5344</v>
      </c>
      <c r="T1625" s="6" t="s">
        <v>1129</v>
      </c>
    </row>
    <row r="1626" spans="1:20" x14ac:dyDescent="0.4">
      <c r="A1626" s="12" t="s">
        <v>1645</v>
      </c>
    </row>
    <row r="1627" spans="1:20" x14ac:dyDescent="0.4">
      <c r="A1627" s="12" t="s">
        <v>1645</v>
      </c>
    </row>
    <row r="1628" spans="1:20" x14ac:dyDescent="0.4">
      <c r="A1628" s="12" t="s">
        <v>1645</v>
      </c>
    </row>
    <row r="1629" spans="1:20" x14ac:dyDescent="0.4">
      <c r="A1629" s="12" t="s">
        <v>1645</v>
      </c>
    </row>
    <row r="1630" spans="1:20" x14ac:dyDescent="0.4">
      <c r="A1630" s="12" t="s">
        <v>1645</v>
      </c>
    </row>
    <row r="1631" spans="1:20" x14ac:dyDescent="0.4">
      <c r="A1631" s="12" t="s">
        <v>1645</v>
      </c>
    </row>
    <row r="1632" spans="1:20" x14ac:dyDescent="0.4">
      <c r="A1632" s="12" t="s">
        <v>1645</v>
      </c>
    </row>
    <row r="1633" spans="1:1" x14ac:dyDescent="0.4">
      <c r="A1633" s="12" t="s">
        <v>1645</v>
      </c>
    </row>
    <row r="1634" spans="1:1" x14ac:dyDescent="0.4">
      <c r="A1634" s="12" t="s">
        <v>1645</v>
      </c>
    </row>
    <row r="1635" spans="1:1" x14ac:dyDescent="0.4">
      <c r="A1635" s="12" t="s">
        <v>1645</v>
      </c>
    </row>
    <row r="1636" spans="1:1" x14ac:dyDescent="0.4">
      <c r="A1636" s="12" t="s">
        <v>1645</v>
      </c>
    </row>
    <row r="1637" spans="1:1" x14ac:dyDescent="0.4">
      <c r="A1637" s="12" t="s">
        <v>1645</v>
      </c>
    </row>
    <row r="1638" spans="1:1" x14ac:dyDescent="0.4">
      <c r="A1638" s="12" t="s">
        <v>1645</v>
      </c>
    </row>
    <row r="1639" spans="1:1" x14ac:dyDescent="0.4">
      <c r="A1639" s="12" t="s">
        <v>1645</v>
      </c>
    </row>
    <row r="1640" spans="1:1" x14ac:dyDescent="0.4">
      <c r="A1640" s="12" t="s">
        <v>1645</v>
      </c>
    </row>
    <row r="1641" spans="1:1" x14ac:dyDescent="0.4">
      <c r="A1641" s="12" t="s">
        <v>1645</v>
      </c>
    </row>
    <row r="1642" spans="1:1" x14ac:dyDescent="0.4">
      <c r="A1642" s="12" t="s">
        <v>1645</v>
      </c>
    </row>
    <row r="1643" spans="1:1" x14ac:dyDescent="0.4">
      <c r="A1643" s="12" t="s">
        <v>1645</v>
      </c>
    </row>
    <row r="1644" spans="1:1" x14ac:dyDescent="0.4">
      <c r="A1644" s="12" t="s">
        <v>1645</v>
      </c>
    </row>
    <row r="1648" spans="1:1" x14ac:dyDescent="0.4">
      <c r="A1648" s="12" t="s">
        <v>1645</v>
      </c>
    </row>
    <row r="1649" spans="1:18" x14ac:dyDescent="0.4">
      <c r="A1649" s="12" t="s">
        <v>1645</v>
      </c>
    </row>
    <row r="1650" spans="1:18" x14ac:dyDescent="0.4">
      <c r="A1650" s="12" t="s">
        <v>1645</v>
      </c>
    </row>
    <row r="1651" spans="1:18" x14ac:dyDescent="0.4">
      <c r="A1651" s="12" t="s">
        <v>1645</v>
      </c>
    </row>
    <row r="1652" spans="1:18" x14ac:dyDescent="0.4">
      <c r="A1652" s="12" t="s">
        <v>1645</v>
      </c>
    </row>
    <row r="1653" spans="1:18" x14ac:dyDescent="0.4">
      <c r="A1653" s="12" t="s">
        <v>1645</v>
      </c>
    </row>
    <row r="1654" spans="1:18" x14ac:dyDescent="0.4">
      <c r="A1654" s="12" t="s">
        <v>1645</v>
      </c>
    </row>
    <row r="1655" spans="1:18" x14ac:dyDescent="0.4">
      <c r="A1655" s="12" t="s">
        <v>1645</v>
      </c>
      <c r="R1655" t="s">
        <v>63</v>
      </c>
    </row>
    <row r="1656" spans="1:18" x14ac:dyDescent="0.4">
      <c r="A1656" s="12" t="s">
        <v>1645</v>
      </c>
    </row>
    <row r="1657" spans="1:18" x14ac:dyDescent="0.4">
      <c r="A1657" s="12" t="s">
        <v>1645</v>
      </c>
    </row>
    <row r="1658" spans="1:18" x14ac:dyDescent="0.4">
      <c r="A1658" s="12" t="s">
        <v>1645</v>
      </c>
    </row>
    <row r="1659" spans="1:18" x14ac:dyDescent="0.4">
      <c r="A1659" s="12" t="s">
        <v>1645</v>
      </c>
    </row>
    <row r="1660" spans="1:18" x14ac:dyDescent="0.4">
      <c r="A1660" s="12" t="s">
        <v>1645</v>
      </c>
    </row>
    <row r="1661" spans="1:18" x14ac:dyDescent="0.4">
      <c r="A1661" s="12" t="s">
        <v>1645</v>
      </c>
    </row>
    <row r="1662" spans="1:18" x14ac:dyDescent="0.4">
      <c r="A1662" s="12" t="s">
        <v>1645</v>
      </c>
    </row>
    <row r="1663" spans="1:18" x14ac:dyDescent="0.4">
      <c r="A1663" s="12" t="s">
        <v>1645</v>
      </c>
    </row>
    <row r="1664" spans="1:18" x14ac:dyDescent="0.4">
      <c r="A1664" s="12" t="s">
        <v>1645</v>
      </c>
    </row>
    <row r="1665" spans="1:1" x14ac:dyDescent="0.4">
      <c r="A1665" s="12" t="s">
        <v>1645</v>
      </c>
    </row>
    <row r="1666" spans="1:1" x14ac:dyDescent="0.4">
      <c r="A1666" s="12" t="s">
        <v>1645</v>
      </c>
    </row>
    <row r="1667" spans="1:1" x14ac:dyDescent="0.4">
      <c r="A1667" s="12" t="s">
        <v>1645</v>
      </c>
    </row>
    <row r="1668" spans="1:1" x14ac:dyDescent="0.4">
      <c r="A1668" s="12" t="s">
        <v>1645</v>
      </c>
    </row>
    <row r="1669" spans="1:1" x14ac:dyDescent="0.4">
      <c r="A1669" s="12" t="s">
        <v>1645</v>
      </c>
    </row>
    <row r="1670" spans="1:1" x14ac:dyDescent="0.4">
      <c r="A1670" s="12" t="s">
        <v>1645</v>
      </c>
    </row>
    <row r="1671" spans="1:1" x14ac:dyDescent="0.4">
      <c r="A1671" s="12" t="s">
        <v>1645</v>
      </c>
    </row>
    <row r="1672" spans="1:1" x14ac:dyDescent="0.4">
      <c r="A1672" s="12" t="s">
        <v>1645</v>
      </c>
    </row>
    <row r="1673" spans="1:1" x14ac:dyDescent="0.4">
      <c r="A1673" s="12" t="s">
        <v>1645</v>
      </c>
    </row>
    <row r="1674" spans="1:1" x14ac:dyDescent="0.4">
      <c r="A1674" s="12" t="s">
        <v>1645</v>
      </c>
    </row>
    <row r="1675" spans="1:1" x14ac:dyDescent="0.4">
      <c r="A1675" s="12" t="s">
        <v>1645</v>
      </c>
    </row>
    <row r="1676" spans="1:1" x14ac:dyDescent="0.4">
      <c r="A1676" s="12" t="s">
        <v>1645</v>
      </c>
    </row>
    <row r="1677" spans="1:1" x14ac:dyDescent="0.4">
      <c r="A1677" s="12" t="s">
        <v>1645</v>
      </c>
    </row>
    <row r="1678" spans="1:1" x14ac:dyDescent="0.4">
      <c r="A1678" s="12" t="s">
        <v>1645</v>
      </c>
    </row>
    <row r="1682" spans="1:18" x14ac:dyDescent="0.4">
      <c r="A1682" s="12" t="s">
        <v>1645</v>
      </c>
    </row>
    <row r="1683" spans="1:18" x14ac:dyDescent="0.4">
      <c r="A1683" s="12" t="s">
        <v>1645</v>
      </c>
    </row>
    <row r="1684" spans="1:18" x14ac:dyDescent="0.4">
      <c r="A1684" s="12" t="s">
        <v>1645</v>
      </c>
    </row>
    <row r="1685" spans="1:18" x14ac:dyDescent="0.4">
      <c r="A1685" s="12" t="s">
        <v>1645</v>
      </c>
    </row>
    <row r="1686" spans="1:18" x14ac:dyDescent="0.4">
      <c r="A1686" s="12" t="s">
        <v>1645</v>
      </c>
    </row>
    <row r="1687" spans="1:18" x14ac:dyDescent="0.4">
      <c r="A1687" s="12" t="s">
        <v>1645</v>
      </c>
    </row>
    <row r="1688" spans="1:18" x14ac:dyDescent="0.4">
      <c r="A1688" s="12" t="s">
        <v>1645</v>
      </c>
    </row>
    <row r="1689" spans="1:18" x14ac:dyDescent="0.4">
      <c r="A1689" s="12" t="s">
        <v>1645</v>
      </c>
      <c r="R1689" t="s">
        <v>64</v>
      </c>
    </row>
    <row r="1690" spans="1:18" x14ac:dyDescent="0.4">
      <c r="A1690" s="12" t="s">
        <v>1645</v>
      </c>
    </row>
    <row r="1691" spans="1:18" x14ac:dyDescent="0.4">
      <c r="A1691" s="12" t="s">
        <v>1645</v>
      </c>
    </row>
    <row r="1692" spans="1:18" x14ac:dyDescent="0.4">
      <c r="A1692" s="12" t="s">
        <v>1645</v>
      </c>
    </row>
    <row r="1693" spans="1:18" x14ac:dyDescent="0.4">
      <c r="A1693" s="12" t="s">
        <v>1645</v>
      </c>
    </row>
    <row r="1694" spans="1:18" x14ac:dyDescent="0.4">
      <c r="A1694" s="12" t="s">
        <v>1645</v>
      </c>
    </row>
    <row r="1695" spans="1:18" x14ac:dyDescent="0.4">
      <c r="A1695" s="12" t="s">
        <v>1645</v>
      </c>
    </row>
    <row r="1696" spans="1:18" x14ac:dyDescent="0.4">
      <c r="A1696" s="12" t="s">
        <v>1645</v>
      </c>
    </row>
    <row r="1697" spans="1:1" x14ac:dyDescent="0.4">
      <c r="A1697" s="12" t="s">
        <v>1645</v>
      </c>
    </row>
    <row r="1698" spans="1:1" x14ac:dyDescent="0.4">
      <c r="A1698" s="12" t="s">
        <v>1645</v>
      </c>
    </row>
    <row r="1699" spans="1:1" x14ac:dyDescent="0.4">
      <c r="A1699" s="12" t="s">
        <v>1645</v>
      </c>
    </row>
    <row r="1700" spans="1:1" x14ac:dyDescent="0.4">
      <c r="A1700" s="12" t="s">
        <v>1645</v>
      </c>
    </row>
    <row r="1701" spans="1:1" x14ac:dyDescent="0.4">
      <c r="A1701" s="12" t="s">
        <v>1645</v>
      </c>
    </row>
    <row r="1702" spans="1:1" x14ac:dyDescent="0.4">
      <c r="A1702" s="12" t="s">
        <v>1645</v>
      </c>
    </row>
    <row r="1703" spans="1:1" x14ac:dyDescent="0.4">
      <c r="A1703" s="12" t="s">
        <v>1645</v>
      </c>
    </row>
    <row r="1704" spans="1:1" x14ac:dyDescent="0.4">
      <c r="A1704" s="12" t="s">
        <v>1645</v>
      </c>
    </row>
    <row r="1705" spans="1:1" x14ac:dyDescent="0.4">
      <c r="A1705" s="12" t="s">
        <v>1645</v>
      </c>
    </row>
    <row r="1706" spans="1:1" x14ac:dyDescent="0.4">
      <c r="A1706" s="12" t="s">
        <v>1645</v>
      </c>
    </row>
    <row r="1707" spans="1:1" x14ac:dyDescent="0.4">
      <c r="A1707" s="12" t="s">
        <v>1645</v>
      </c>
    </row>
    <row r="1708" spans="1:1" x14ac:dyDescent="0.4">
      <c r="A1708" s="12" t="s">
        <v>1645</v>
      </c>
    </row>
    <row r="1709" spans="1:1" x14ac:dyDescent="0.4">
      <c r="A1709" s="12" t="s">
        <v>1645</v>
      </c>
    </row>
    <row r="1710" spans="1:1" x14ac:dyDescent="0.4">
      <c r="A1710" s="12" t="s">
        <v>1645</v>
      </c>
    </row>
    <row r="1711" spans="1:1" x14ac:dyDescent="0.4">
      <c r="A1711" s="12" t="s">
        <v>1645</v>
      </c>
    </row>
    <row r="1712" spans="1:1" x14ac:dyDescent="0.4">
      <c r="A1712" s="12" t="s">
        <v>1645</v>
      </c>
    </row>
    <row r="1716" spans="1:20" x14ac:dyDescent="0.4">
      <c r="A1716" s="12" t="s">
        <v>1645</v>
      </c>
    </row>
    <row r="1717" spans="1:20" x14ac:dyDescent="0.4">
      <c r="A1717" s="12" t="s">
        <v>1645</v>
      </c>
    </row>
    <row r="1718" spans="1:20" x14ac:dyDescent="0.4">
      <c r="A1718" s="12" t="s">
        <v>1645</v>
      </c>
    </row>
    <row r="1719" spans="1:20" x14ac:dyDescent="0.4">
      <c r="A1719" s="12" t="s">
        <v>1645</v>
      </c>
    </row>
    <row r="1720" spans="1:20" x14ac:dyDescent="0.4">
      <c r="A1720" s="12" t="s">
        <v>1645</v>
      </c>
    </row>
    <row r="1721" spans="1:20" x14ac:dyDescent="0.4">
      <c r="A1721" s="12" t="s">
        <v>1645</v>
      </c>
    </row>
    <row r="1722" spans="1:20" x14ac:dyDescent="0.4">
      <c r="A1722" s="12" t="s">
        <v>1645</v>
      </c>
    </row>
    <row r="1723" spans="1:20" x14ac:dyDescent="0.4">
      <c r="A1723" s="12" t="s">
        <v>1645</v>
      </c>
    </row>
    <row r="1724" spans="1:20" x14ac:dyDescent="0.4">
      <c r="A1724" s="12" t="s">
        <v>1645</v>
      </c>
    </row>
    <row r="1725" spans="1:20" x14ac:dyDescent="0.4">
      <c r="A1725" s="12" t="s">
        <v>1645</v>
      </c>
    </row>
    <row r="1726" spans="1:20" x14ac:dyDescent="0.4">
      <c r="A1726" s="12" t="s">
        <v>1645</v>
      </c>
      <c r="R1726" t="s">
        <v>62</v>
      </c>
    </row>
    <row r="1727" spans="1:20" x14ac:dyDescent="0.4">
      <c r="A1727" s="12" t="s">
        <v>1645</v>
      </c>
      <c r="R1727" t="s">
        <v>5345</v>
      </c>
      <c r="T1727" s="6" t="s">
        <v>1129</v>
      </c>
    </row>
    <row r="1728" spans="1:20" x14ac:dyDescent="0.4">
      <c r="A1728" s="12" t="s">
        <v>1645</v>
      </c>
    </row>
    <row r="1729" spans="1:1" x14ac:dyDescent="0.4">
      <c r="A1729" s="12" t="s">
        <v>1645</v>
      </c>
    </row>
    <row r="1730" spans="1:1" x14ac:dyDescent="0.4">
      <c r="A1730" s="12" t="s">
        <v>1645</v>
      </c>
    </row>
    <row r="1731" spans="1:1" x14ac:dyDescent="0.4">
      <c r="A1731" s="12" t="s">
        <v>1645</v>
      </c>
    </row>
    <row r="1732" spans="1:1" x14ac:dyDescent="0.4">
      <c r="A1732" s="12" t="s">
        <v>1645</v>
      </c>
    </row>
    <row r="1733" spans="1:1" x14ac:dyDescent="0.4">
      <c r="A1733" s="12" t="s">
        <v>1645</v>
      </c>
    </row>
    <row r="1734" spans="1:1" x14ac:dyDescent="0.4">
      <c r="A1734" s="12" t="s">
        <v>1645</v>
      </c>
    </row>
    <row r="1735" spans="1:1" x14ac:dyDescent="0.4">
      <c r="A1735" s="12" t="s">
        <v>1645</v>
      </c>
    </row>
    <row r="1736" spans="1:1" x14ac:dyDescent="0.4">
      <c r="A1736" s="12" t="s">
        <v>1645</v>
      </c>
    </row>
    <row r="1737" spans="1:1" x14ac:dyDescent="0.4">
      <c r="A1737" s="12" t="s">
        <v>1645</v>
      </c>
    </row>
    <row r="1738" spans="1:1" x14ac:dyDescent="0.4">
      <c r="A1738" s="12" t="s">
        <v>1645</v>
      </c>
    </row>
    <row r="1739" spans="1:1" x14ac:dyDescent="0.4">
      <c r="A1739" s="12" t="s">
        <v>1645</v>
      </c>
    </row>
    <row r="1740" spans="1:1" x14ac:dyDescent="0.4">
      <c r="A1740" s="12" t="s">
        <v>1645</v>
      </c>
    </row>
    <row r="1741" spans="1:1" x14ac:dyDescent="0.4">
      <c r="A1741" s="12" t="s">
        <v>1645</v>
      </c>
    </row>
    <row r="1742" spans="1:1" x14ac:dyDescent="0.4">
      <c r="A1742" s="12" t="s">
        <v>1645</v>
      </c>
    </row>
    <row r="1743" spans="1:1" x14ac:dyDescent="0.4">
      <c r="A1743" s="12" t="s">
        <v>1645</v>
      </c>
    </row>
    <row r="1744" spans="1:1" x14ac:dyDescent="0.4">
      <c r="A1744" s="12" t="s">
        <v>1645</v>
      </c>
    </row>
    <row r="1745" spans="1:18" x14ac:dyDescent="0.4">
      <c r="A1745" s="12" t="s">
        <v>1645</v>
      </c>
    </row>
    <row r="1746" spans="1:18" x14ac:dyDescent="0.4">
      <c r="A1746" s="12" t="s">
        <v>1645</v>
      </c>
    </row>
    <row r="1750" spans="1:18" x14ac:dyDescent="0.4">
      <c r="A1750" s="12" t="s">
        <v>1645</v>
      </c>
    </row>
    <row r="1751" spans="1:18" x14ac:dyDescent="0.4">
      <c r="A1751" s="12" t="s">
        <v>1645</v>
      </c>
    </row>
    <row r="1752" spans="1:18" x14ac:dyDescent="0.4">
      <c r="A1752" s="12" t="s">
        <v>1645</v>
      </c>
    </row>
    <row r="1753" spans="1:18" x14ac:dyDescent="0.4">
      <c r="A1753" s="12" t="s">
        <v>1645</v>
      </c>
    </row>
    <row r="1754" spans="1:18" x14ac:dyDescent="0.4">
      <c r="A1754" s="12" t="s">
        <v>1645</v>
      </c>
    </row>
    <row r="1755" spans="1:18" x14ac:dyDescent="0.4">
      <c r="A1755" s="12" t="s">
        <v>1645</v>
      </c>
    </row>
    <row r="1756" spans="1:18" x14ac:dyDescent="0.4">
      <c r="A1756" s="12" t="s">
        <v>1645</v>
      </c>
      <c r="R1756" t="s">
        <v>64</v>
      </c>
    </row>
    <row r="1757" spans="1:18" x14ac:dyDescent="0.4">
      <c r="A1757" s="12" t="s">
        <v>1645</v>
      </c>
    </row>
    <row r="1758" spans="1:18" x14ac:dyDescent="0.4">
      <c r="A1758" s="12" t="s">
        <v>1645</v>
      </c>
    </row>
    <row r="1759" spans="1:18" x14ac:dyDescent="0.4">
      <c r="A1759" s="12" t="s">
        <v>1645</v>
      </c>
    </row>
    <row r="1760" spans="1:18" x14ac:dyDescent="0.4">
      <c r="A1760" s="12" t="s">
        <v>1645</v>
      </c>
    </row>
    <row r="1761" spans="1:1" x14ac:dyDescent="0.4">
      <c r="A1761" s="12" t="s">
        <v>1645</v>
      </c>
    </row>
    <row r="1762" spans="1:1" x14ac:dyDescent="0.4">
      <c r="A1762" s="12" t="s">
        <v>1645</v>
      </c>
    </row>
    <row r="1763" spans="1:1" x14ac:dyDescent="0.4">
      <c r="A1763" s="12" t="s">
        <v>1645</v>
      </c>
    </row>
    <row r="1764" spans="1:1" x14ac:dyDescent="0.4">
      <c r="A1764" s="12" t="s">
        <v>1645</v>
      </c>
    </row>
    <row r="1765" spans="1:1" x14ac:dyDescent="0.4">
      <c r="A1765" s="12" t="s">
        <v>1645</v>
      </c>
    </row>
    <row r="1766" spans="1:1" x14ac:dyDescent="0.4">
      <c r="A1766" s="12" t="s">
        <v>1645</v>
      </c>
    </row>
    <row r="1767" spans="1:1" x14ac:dyDescent="0.4">
      <c r="A1767" s="12" t="s">
        <v>1645</v>
      </c>
    </row>
    <row r="1768" spans="1:1" x14ac:dyDescent="0.4">
      <c r="A1768" s="12" t="s">
        <v>1645</v>
      </c>
    </row>
    <row r="1769" spans="1:1" x14ac:dyDescent="0.4">
      <c r="A1769" s="12" t="s">
        <v>1645</v>
      </c>
    </row>
    <row r="1770" spans="1:1" x14ac:dyDescent="0.4">
      <c r="A1770" s="12" t="s">
        <v>1645</v>
      </c>
    </row>
    <row r="1771" spans="1:1" x14ac:dyDescent="0.4">
      <c r="A1771" s="12" t="s">
        <v>1645</v>
      </c>
    </row>
    <row r="1772" spans="1:1" x14ac:dyDescent="0.4">
      <c r="A1772" s="12" t="s">
        <v>1645</v>
      </c>
    </row>
    <row r="1773" spans="1:1" x14ac:dyDescent="0.4">
      <c r="A1773" s="12" t="s">
        <v>1645</v>
      </c>
    </row>
    <row r="1774" spans="1:1" x14ac:dyDescent="0.4">
      <c r="A1774" s="12" t="s">
        <v>1645</v>
      </c>
    </row>
    <row r="1775" spans="1:1" x14ac:dyDescent="0.4">
      <c r="A1775" s="12" t="s">
        <v>1645</v>
      </c>
    </row>
    <row r="1776" spans="1:1" x14ac:dyDescent="0.4">
      <c r="A1776" s="12" t="s">
        <v>1645</v>
      </c>
    </row>
    <row r="1777" spans="1:18" x14ac:dyDescent="0.4">
      <c r="A1777" s="12" t="s">
        <v>1645</v>
      </c>
    </row>
    <row r="1778" spans="1:18" x14ac:dyDescent="0.4">
      <c r="A1778" s="12" t="s">
        <v>1645</v>
      </c>
    </row>
    <row r="1779" spans="1:18" x14ac:dyDescent="0.4">
      <c r="A1779" s="12" t="s">
        <v>1645</v>
      </c>
    </row>
    <row r="1780" spans="1:18" x14ac:dyDescent="0.4">
      <c r="A1780" s="12" t="s">
        <v>1645</v>
      </c>
    </row>
    <row r="1784" spans="1:18" x14ac:dyDescent="0.4">
      <c r="A1784" s="12" t="s">
        <v>1645</v>
      </c>
    </row>
    <row r="1785" spans="1:18" x14ac:dyDescent="0.4">
      <c r="A1785" s="12" t="s">
        <v>1645</v>
      </c>
    </row>
    <row r="1786" spans="1:18" x14ac:dyDescent="0.4">
      <c r="A1786" s="12" t="s">
        <v>1645</v>
      </c>
    </row>
    <row r="1787" spans="1:18" x14ac:dyDescent="0.4">
      <c r="A1787" s="12" t="s">
        <v>1645</v>
      </c>
    </row>
    <row r="1788" spans="1:18" x14ac:dyDescent="0.4">
      <c r="A1788" s="12" t="s">
        <v>1645</v>
      </c>
    </row>
    <row r="1789" spans="1:18" x14ac:dyDescent="0.4">
      <c r="A1789" s="12" t="s">
        <v>1645</v>
      </c>
    </row>
    <row r="1790" spans="1:18" x14ac:dyDescent="0.4">
      <c r="A1790" s="12" t="s">
        <v>1645</v>
      </c>
    </row>
    <row r="1791" spans="1:18" x14ac:dyDescent="0.4">
      <c r="A1791" s="12" t="s">
        <v>1645</v>
      </c>
    </row>
    <row r="1792" spans="1:18" x14ac:dyDescent="0.4">
      <c r="A1792" s="12" t="s">
        <v>1645</v>
      </c>
      <c r="R1792" t="s">
        <v>65</v>
      </c>
    </row>
    <row r="1793" spans="1:18" x14ac:dyDescent="0.4">
      <c r="A1793" s="12" t="s">
        <v>1645</v>
      </c>
      <c r="R1793" t="s">
        <v>66</v>
      </c>
    </row>
    <row r="1794" spans="1:18" x14ac:dyDescent="0.4">
      <c r="A1794" s="12" t="s">
        <v>1645</v>
      </c>
    </row>
    <row r="1795" spans="1:18" x14ac:dyDescent="0.4">
      <c r="A1795" s="12" t="s">
        <v>1645</v>
      </c>
    </row>
    <row r="1796" spans="1:18" x14ac:dyDescent="0.4">
      <c r="A1796" s="12" t="s">
        <v>1645</v>
      </c>
    </row>
    <row r="1797" spans="1:18" x14ac:dyDescent="0.4">
      <c r="A1797" s="12" t="s">
        <v>1645</v>
      </c>
    </row>
    <row r="1798" spans="1:18" x14ac:dyDescent="0.4">
      <c r="A1798" s="12" t="s">
        <v>1645</v>
      </c>
    </row>
    <row r="1799" spans="1:18" x14ac:dyDescent="0.4">
      <c r="A1799" s="12" t="s">
        <v>1645</v>
      </c>
    </row>
    <row r="1800" spans="1:18" x14ac:dyDescent="0.4">
      <c r="A1800" s="12" t="s">
        <v>1645</v>
      </c>
    </row>
    <row r="1801" spans="1:18" x14ac:dyDescent="0.4">
      <c r="A1801" s="12" t="s">
        <v>1645</v>
      </c>
    </row>
    <row r="1802" spans="1:18" x14ac:dyDescent="0.4">
      <c r="A1802" s="12" t="s">
        <v>1645</v>
      </c>
    </row>
    <row r="1803" spans="1:18" x14ac:dyDescent="0.4">
      <c r="A1803" s="12" t="s">
        <v>1645</v>
      </c>
    </row>
    <row r="1804" spans="1:18" x14ac:dyDescent="0.4">
      <c r="A1804" s="12" t="s">
        <v>1645</v>
      </c>
    </row>
    <row r="1805" spans="1:18" x14ac:dyDescent="0.4">
      <c r="A1805" s="12" t="s">
        <v>1645</v>
      </c>
    </row>
    <row r="1806" spans="1:18" x14ac:dyDescent="0.4">
      <c r="A1806" s="12" t="s">
        <v>1645</v>
      </c>
    </row>
    <row r="1807" spans="1:18" x14ac:dyDescent="0.4">
      <c r="A1807" s="12" t="s">
        <v>1645</v>
      </c>
    </row>
    <row r="1808" spans="1:18" x14ac:dyDescent="0.4">
      <c r="A1808" s="12" t="s">
        <v>1645</v>
      </c>
    </row>
    <row r="1809" spans="1:18" x14ac:dyDescent="0.4">
      <c r="A1809" s="12" t="s">
        <v>1645</v>
      </c>
    </row>
    <row r="1810" spans="1:18" x14ac:dyDescent="0.4">
      <c r="A1810" s="12" t="s">
        <v>1645</v>
      </c>
    </row>
    <row r="1811" spans="1:18" x14ac:dyDescent="0.4">
      <c r="A1811" s="12" t="s">
        <v>1645</v>
      </c>
    </row>
    <row r="1812" spans="1:18" x14ac:dyDescent="0.4">
      <c r="A1812" s="12" t="s">
        <v>1645</v>
      </c>
    </row>
    <row r="1813" spans="1:18" x14ac:dyDescent="0.4">
      <c r="A1813" s="12" t="s">
        <v>1645</v>
      </c>
    </row>
    <row r="1814" spans="1:18" x14ac:dyDescent="0.4">
      <c r="A1814" s="12" t="s">
        <v>1645</v>
      </c>
    </row>
    <row r="1818" spans="1:18" x14ac:dyDescent="0.4">
      <c r="A1818" s="12" t="s">
        <v>1645</v>
      </c>
    </row>
    <row r="1819" spans="1:18" x14ac:dyDescent="0.4">
      <c r="A1819" s="12" t="s">
        <v>1645</v>
      </c>
    </row>
    <row r="1820" spans="1:18" x14ac:dyDescent="0.4">
      <c r="A1820" s="12" t="s">
        <v>1645</v>
      </c>
    </row>
    <row r="1821" spans="1:18" x14ac:dyDescent="0.4">
      <c r="A1821" s="12" t="s">
        <v>1645</v>
      </c>
    </row>
    <row r="1822" spans="1:18" x14ac:dyDescent="0.4">
      <c r="A1822" s="12" t="s">
        <v>1645</v>
      </c>
    </row>
    <row r="1823" spans="1:18" x14ac:dyDescent="0.4">
      <c r="A1823" s="12" t="s">
        <v>1645</v>
      </c>
      <c r="R1823" t="s">
        <v>67</v>
      </c>
    </row>
    <row r="1824" spans="1:18" x14ac:dyDescent="0.4">
      <c r="A1824" s="12" t="s">
        <v>1645</v>
      </c>
    </row>
    <row r="1825" spans="1:1" x14ac:dyDescent="0.4">
      <c r="A1825" s="12" t="s">
        <v>1645</v>
      </c>
    </row>
    <row r="1826" spans="1:1" x14ac:dyDescent="0.4">
      <c r="A1826" s="12" t="s">
        <v>1645</v>
      </c>
    </row>
    <row r="1827" spans="1:1" x14ac:dyDescent="0.4">
      <c r="A1827" s="12" t="s">
        <v>1645</v>
      </c>
    </row>
    <row r="1828" spans="1:1" x14ac:dyDescent="0.4">
      <c r="A1828" s="12" t="s">
        <v>1645</v>
      </c>
    </row>
    <row r="1829" spans="1:1" x14ac:dyDescent="0.4">
      <c r="A1829" s="12" t="s">
        <v>1645</v>
      </c>
    </row>
    <row r="1830" spans="1:1" x14ac:dyDescent="0.4">
      <c r="A1830" s="12" t="s">
        <v>1645</v>
      </c>
    </row>
    <row r="1831" spans="1:1" x14ac:dyDescent="0.4">
      <c r="A1831" s="12" t="s">
        <v>1645</v>
      </c>
    </row>
    <row r="1832" spans="1:1" x14ac:dyDescent="0.4">
      <c r="A1832" s="12" t="s">
        <v>1645</v>
      </c>
    </row>
    <row r="1833" spans="1:1" x14ac:dyDescent="0.4">
      <c r="A1833" s="12" t="s">
        <v>1645</v>
      </c>
    </row>
    <row r="1834" spans="1:1" x14ac:dyDescent="0.4">
      <c r="A1834" s="12" t="s">
        <v>1645</v>
      </c>
    </row>
    <row r="1835" spans="1:1" x14ac:dyDescent="0.4">
      <c r="A1835" s="12" t="s">
        <v>1645</v>
      </c>
    </row>
    <row r="1836" spans="1:1" x14ac:dyDescent="0.4">
      <c r="A1836" s="12" t="s">
        <v>1645</v>
      </c>
    </row>
    <row r="1837" spans="1:1" x14ac:dyDescent="0.4">
      <c r="A1837" s="12" t="s">
        <v>1645</v>
      </c>
    </row>
    <row r="1838" spans="1:1" x14ac:dyDescent="0.4">
      <c r="A1838" s="12" t="s">
        <v>1645</v>
      </c>
    </row>
    <row r="1839" spans="1:1" x14ac:dyDescent="0.4">
      <c r="A1839" s="12" t="s">
        <v>1645</v>
      </c>
    </row>
    <row r="1840" spans="1:1" x14ac:dyDescent="0.4">
      <c r="A1840" s="12" t="s">
        <v>1645</v>
      </c>
    </row>
    <row r="1841" spans="1:1" x14ac:dyDescent="0.4">
      <c r="A1841" s="12" t="s">
        <v>1645</v>
      </c>
    </row>
    <row r="1842" spans="1:1" x14ac:dyDescent="0.4">
      <c r="A1842" s="12" t="s">
        <v>1645</v>
      </c>
    </row>
    <row r="1843" spans="1:1" x14ac:dyDescent="0.4">
      <c r="A1843" s="12" t="s">
        <v>1645</v>
      </c>
    </row>
    <row r="1844" spans="1:1" x14ac:dyDescent="0.4">
      <c r="A1844" s="12" t="s">
        <v>1645</v>
      </c>
    </row>
    <row r="1845" spans="1:1" x14ac:dyDescent="0.4">
      <c r="A1845" s="12" t="s">
        <v>1645</v>
      </c>
    </row>
    <row r="1846" spans="1:1" x14ac:dyDescent="0.4">
      <c r="A1846" s="12" t="s">
        <v>1645</v>
      </c>
    </row>
    <row r="1847" spans="1:1" x14ac:dyDescent="0.4">
      <c r="A1847" s="12" t="s">
        <v>1645</v>
      </c>
    </row>
    <row r="1848" spans="1:1" x14ac:dyDescent="0.4">
      <c r="A1848" s="12" t="s">
        <v>1645</v>
      </c>
    </row>
    <row r="1852" spans="1:1" x14ac:dyDescent="0.4">
      <c r="A1852" s="12" t="s">
        <v>1645</v>
      </c>
    </row>
    <row r="1853" spans="1:1" x14ac:dyDescent="0.4">
      <c r="A1853" s="12" t="s">
        <v>1645</v>
      </c>
    </row>
    <row r="1854" spans="1:1" x14ac:dyDescent="0.4">
      <c r="A1854" s="12" t="s">
        <v>1645</v>
      </c>
    </row>
    <row r="1855" spans="1:1" x14ac:dyDescent="0.4">
      <c r="A1855" s="12" t="s">
        <v>1645</v>
      </c>
    </row>
    <row r="1856" spans="1:1" x14ac:dyDescent="0.4">
      <c r="A1856" s="12" t="s">
        <v>1645</v>
      </c>
    </row>
    <row r="1857" spans="1:1" x14ac:dyDescent="0.4">
      <c r="A1857" s="12" t="s">
        <v>1645</v>
      </c>
    </row>
    <row r="1858" spans="1:1" x14ac:dyDescent="0.4">
      <c r="A1858" s="12" t="s">
        <v>1645</v>
      </c>
    </row>
    <row r="1859" spans="1:1" x14ac:dyDescent="0.4">
      <c r="A1859" s="12" t="s">
        <v>1645</v>
      </c>
    </row>
    <row r="1860" spans="1:1" x14ac:dyDescent="0.4">
      <c r="A1860" s="12" t="s">
        <v>1645</v>
      </c>
    </row>
    <row r="1861" spans="1:1" x14ac:dyDescent="0.4">
      <c r="A1861" s="12" t="s">
        <v>1645</v>
      </c>
    </row>
    <row r="1862" spans="1:1" x14ac:dyDescent="0.4">
      <c r="A1862" s="12" t="s">
        <v>1645</v>
      </c>
    </row>
    <row r="1863" spans="1:1" x14ac:dyDescent="0.4">
      <c r="A1863" s="12" t="s">
        <v>1645</v>
      </c>
    </row>
    <row r="1864" spans="1:1" x14ac:dyDescent="0.4">
      <c r="A1864" s="12" t="s">
        <v>1645</v>
      </c>
    </row>
    <row r="1865" spans="1:1" x14ac:dyDescent="0.4">
      <c r="A1865" s="12" t="s">
        <v>1645</v>
      </c>
    </row>
    <row r="1866" spans="1:1" x14ac:dyDescent="0.4">
      <c r="A1866" s="12" t="s">
        <v>1645</v>
      </c>
    </row>
    <row r="1867" spans="1:1" x14ac:dyDescent="0.4">
      <c r="A1867" s="12" t="s">
        <v>1645</v>
      </c>
    </row>
    <row r="1868" spans="1:1" x14ac:dyDescent="0.4">
      <c r="A1868" s="12" t="s">
        <v>1645</v>
      </c>
    </row>
    <row r="1869" spans="1:1" x14ac:dyDescent="0.4">
      <c r="A1869" s="12" t="s">
        <v>1645</v>
      </c>
    </row>
    <row r="1870" spans="1:1" x14ac:dyDescent="0.4">
      <c r="A1870" s="12" t="s">
        <v>1645</v>
      </c>
    </row>
    <row r="1871" spans="1:1" x14ac:dyDescent="0.4">
      <c r="A1871" s="12" t="s">
        <v>1645</v>
      </c>
    </row>
    <row r="1872" spans="1:1" x14ac:dyDescent="0.4">
      <c r="A1872" s="12" t="s">
        <v>1645</v>
      </c>
    </row>
    <row r="1873" spans="1:18" x14ac:dyDescent="0.4">
      <c r="A1873" s="12" t="s">
        <v>1645</v>
      </c>
    </row>
    <row r="1874" spans="1:18" x14ac:dyDescent="0.4">
      <c r="A1874" s="12" t="s">
        <v>1645</v>
      </c>
    </row>
    <row r="1875" spans="1:18" x14ac:dyDescent="0.4">
      <c r="A1875" s="12" t="s">
        <v>1645</v>
      </c>
      <c r="R1875" t="s">
        <v>61</v>
      </c>
    </row>
    <row r="1876" spans="1:18" x14ac:dyDescent="0.4">
      <c r="A1876" s="12" t="s">
        <v>1645</v>
      </c>
    </row>
    <row r="1877" spans="1:18" x14ac:dyDescent="0.4">
      <c r="A1877" s="12" t="s">
        <v>1645</v>
      </c>
    </row>
    <row r="1878" spans="1:18" x14ac:dyDescent="0.4">
      <c r="A1878" s="12" t="s">
        <v>1645</v>
      </c>
    </row>
    <row r="1879" spans="1:18" x14ac:dyDescent="0.4">
      <c r="A1879" s="12" t="s">
        <v>1645</v>
      </c>
    </row>
    <row r="1880" spans="1:18" x14ac:dyDescent="0.4">
      <c r="A1880" s="12" t="s">
        <v>1645</v>
      </c>
    </row>
    <row r="1881" spans="1:18" x14ac:dyDescent="0.4">
      <c r="A1881" s="12" t="s">
        <v>1645</v>
      </c>
    </row>
    <row r="1882" spans="1:18" x14ac:dyDescent="0.4">
      <c r="A1882" s="12" t="s">
        <v>1645</v>
      </c>
    </row>
    <row r="1886" spans="1:18" x14ac:dyDescent="0.4">
      <c r="A1886" s="12" t="s">
        <v>1645</v>
      </c>
    </row>
    <row r="1887" spans="1:18" x14ac:dyDescent="0.4">
      <c r="A1887" s="12" t="s">
        <v>1645</v>
      </c>
    </row>
    <row r="1888" spans="1:18" x14ac:dyDescent="0.4">
      <c r="A1888" s="12" t="s">
        <v>1645</v>
      </c>
    </row>
    <row r="1889" spans="1:18" x14ac:dyDescent="0.4">
      <c r="A1889" s="12" t="s">
        <v>1645</v>
      </c>
    </row>
    <row r="1890" spans="1:18" x14ac:dyDescent="0.4">
      <c r="A1890" s="12" t="s">
        <v>1645</v>
      </c>
    </row>
    <row r="1891" spans="1:18" x14ac:dyDescent="0.4">
      <c r="A1891" s="12" t="s">
        <v>1645</v>
      </c>
    </row>
    <row r="1892" spans="1:18" x14ac:dyDescent="0.4">
      <c r="A1892" s="12" t="s">
        <v>1645</v>
      </c>
    </row>
    <row r="1893" spans="1:18" x14ac:dyDescent="0.4">
      <c r="A1893" s="12" t="s">
        <v>1645</v>
      </c>
    </row>
    <row r="1894" spans="1:18" x14ac:dyDescent="0.4">
      <c r="A1894" s="12" t="s">
        <v>1645</v>
      </c>
    </row>
    <row r="1895" spans="1:18" x14ac:dyDescent="0.4">
      <c r="A1895" s="12" t="s">
        <v>1645</v>
      </c>
    </row>
    <row r="1896" spans="1:18" x14ac:dyDescent="0.4">
      <c r="A1896" s="12" t="s">
        <v>1645</v>
      </c>
    </row>
    <row r="1897" spans="1:18" x14ac:dyDescent="0.4">
      <c r="A1897" s="12" t="s">
        <v>1645</v>
      </c>
    </row>
    <row r="1898" spans="1:18" x14ac:dyDescent="0.4">
      <c r="A1898" s="12" t="s">
        <v>1645</v>
      </c>
    </row>
    <row r="1899" spans="1:18" x14ac:dyDescent="0.4">
      <c r="A1899" s="12" t="s">
        <v>1645</v>
      </c>
    </row>
    <row r="1900" spans="1:18" x14ac:dyDescent="0.4">
      <c r="A1900" s="12" t="s">
        <v>1645</v>
      </c>
    </row>
    <row r="1901" spans="1:18" x14ac:dyDescent="0.4">
      <c r="A1901" s="12" t="s">
        <v>1645</v>
      </c>
    </row>
    <row r="1902" spans="1:18" x14ac:dyDescent="0.4">
      <c r="A1902" s="12" t="s">
        <v>1645</v>
      </c>
      <c r="R1902" t="s">
        <v>68</v>
      </c>
    </row>
    <row r="1903" spans="1:18" x14ac:dyDescent="0.4">
      <c r="A1903" s="12" t="s">
        <v>1645</v>
      </c>
      <c r="R1903" t="s">
        <v>69</v>
      </c>
    </row>
    <row r="1904" spans="1:18" x14ac:dyDescent="0.4">
      <c r="A1904" s="12" t="s">
        <v>1645</v>
      </c>
    </row>
    <row r="1905" spans="1:1" x14ac:dyDescent="0.4">
      <c r="A1905" s="12" t="s">
        <v>1645</v>
      </c>
    </row>
    <row r="1906" spans="1:1" x14ac:dyDescent="0.4">
      <c r="A1906" s="12" t="s">
        <v>1645</v>
      </c>
    </row>
    <row r="1907" spans="1:1" x14ac:dyDescent="0.4">
      <c r="A1907" s="12" t="s">
        <v>1645</v>
      </c>
    </row>
    <row r="1908" spans="1:1" x14ac:dyDescent="0.4">
      <c r="A1908" s="12" t="s">
        <v>1645</v>
      </c>
    </row>
    <row r="1909" spans="1:1" x14ac:dyDescent="0.4">
      <c r="A1909" s="12" t="s">
        <v>1645</v>
      </c>
    </row>
    <row r="1910" spans="1:1" x14ac:dyDescent="0.4">
      <c r="A1910" s="12" t="s">
        <v>1645</v>
      </c>
    </row>
    <row r="1911" spans="1:1" x14ac:dyDescent="0.4">
      <c r="A1911" s="12" t="s">
        <v>1645</v>
      </c>
    </row>
    <row r="1912" spans="1:1" x14ac:dyDescent="0.4">
      <c r="A1912" s="12" t="s">
        <v>1645</v>
      </c>
    </row>
    <row r="1913" spans="1:1" x14ac:dyDescent="0.4">
      <c r="A1913" s="12" t="s">
        <v>1645</v>
      </c>
    </row>
    <row r="1914" spans="1:1" x14ac:dyDescent="0.4">
      <c r="A1914" s="12" t="s">
        <v>1645</v>
      </c>
    </row>
    <row r="1915" spans="1:1" x14ac:dyDescent="0.4">
      <c r="A1915" s="12" t="s">
        <v>1645</v>
      </c>
    </row>
    <row r="1916" spans="1:1" x14ac:dyDescent="0.4">
      <c r="A1916" s="12" t="s">
        <v>1645</v>
      </c>
    </row>
    <row r="1920" spans="1:1" x14ac:dyDescent="0.4">
      <c r="A1920" s="12" t="s">
        <v>1645</v>
      </c>
    </row>
    <row r="1921" spans="1:18" x14ac:dyDescent="0.4">
      <c r="A1921" s="12" t="s">
        <v>1645</v>
      </c>
    </row>
    <row r="1922" spans="1:18" x14ac:dyDescent="0.4">
      <c r="A1922" s="12" t="s">
        <v>1645</v>
      </c>
    </row>
    <row r="1923" spans="1:18" x14ac:dyDescent="0.4">
      <c r="A1923" s="12" t="s">
        <v>1645</v>
      </c>
    </row>
    <row r="1924" spans="1:18" x14ac:dyDescent="0.4">
      <c r="A1924" s="12" t="s">
        <v>1645</v>
      </c>
    </row>
    <row r="1925" spans="1:18" x14ac:dyDescent="0.4">
      <c r="A1925" s="12" t="s">
        <v>1645</v>
      </c>
    </row>
    <row r="1926" spans="1:18" x14ac:dyDescent="0.4">
      <c r="A1926" s="12" t="s">
        <v>1645</v>
      </c>
    </row>
    <row r="1927" spans="1:18" x14ac:dyDescent="0.4">
      <c r="A1927" s="12" t="s">
        <v>1645</v>
      </c>
    </row>
    <row r="1928" spans="1:18" x14ac:dyDescent="0.4">
      <c r="A1928" s="12" t="s">
        <v>1645</v>
      </c>
    </row>
    <row r="1929" spans="1:18" x14ac:dyDescent="0.4">
      <c r="A1929" s="12" t="s">
        <v>1645</v>
      </c>
    </row>
    <row r="1930" spans="1:18" x14ac:dyDescent="0.4">
      <c r="A1930" s="12" t="s">
        <v>1645</v>
      </c>
    </row>
    <row r="1931" spans="1:18" x14ac:dyDescent="0.4">
      <c r="A1931" s="12" t="s">
        <v>1645</v>
      </c>
    </row>
    <row r="1932" spans="1:18" x14ac:dyDescent="0.4">
      <c r="A1932" s="12" t="s">
        <v>1645</v>
      </c>
    </row>
    <row r="1933" spans="1:18" x14ac:dyDescent="0.4">
      <c r="A1933" s="12" t="s">
        <v>1645</v>
      </c>
    </row>
    <row r="1934" spans="1:18" x14ac:dyDescent="0.4">
      <c r="A1934" s="12" t="s">
        <v>1645</v>
      </c>
      <c r="R1934" t="s">
        <v>70</v>
      </c>
    </row>
    <row r="1935" spans="1:18" x14ac:dyDescent="0.4">
      <c r="A1935" s="12" t="s">
        <v>1645</v>
      </c>
    </row>
    <row r="1936" spans="1:18" x14ac:dyDescent="0.4">
      <c r="A1936" s="12" t="s">
        <v>1645</v>
      </c>
    </row>
    <row r="1937" spans="1:1" x14ac:dyDescent="0.4">
      <c r="A1937" s="12" t="s">
        <v>1645</v>
      </c>
    </row>
    <row r="1938" spans="1:1" x14ac:dyDescent="0.4">
      <c r="A1938" s="12" t="s">
        <v>1645</v>
      </c>
    </row>
    <row r="1939" spans="1:1" x14ac:dyDescent="0.4">
      <c r="A1939" s="12" t="s">
        <v>1645</v>
      </c>
    </row>
    <row r="1940" spans="1:1" x14ac:dyDescent="0.4">
      <c r="A1940" s="12" t="s">
        <v>1645</v>
      </c>
    </row>
    <row r="1941" spans="1:1" x14ac:dyDescent="0.4">
      <c r="A1941" s="12" t="s">
        <v>1645</v>
      </c>
    </row>
    <row r="1942" spans="1:1" x14ac:dyDescent="0.4">
      <c r="A1942" s="12" t="s">
        <v>1645</v>
      </c>
    </row>
    <row r="1943" spans="1:1" x14ac:dyDescent="0.4">
      <c r="A1943" s="12" t="s">
        <v>1645</v>
      </c>
    </row>
    <row r="1944" spans="1:1" x14ac:dyDescent="0.4">
      <c r="A1944" s="12" t="s">
        <v>1645</v>
      </c>
    </row>
    <row r="1945" spans="1:1" x14ac:dyDescent="0.4">
      <c r="A1945" s="12" t="s">
        <v>1645</v>
      </c>
    </row>
    <row r="1946" spans="1:1" x14ac:dyDescent="0.4">
      <c r="A1946" s="12" t="s">
        <v>1645</v>
      </c>
    </row>
    <row r="1947" spans="1:1" x14ac:dyDescent="0.4">
      <c r="A1947" s="12" t="s">
        <v>1645</v>
      </c>
    </row>
    <row r="1948" spans="1:1" x14ac:dyDescent="0.4">
      <c r="A1948" s="12" t="s">
        <v>1645</v>
      </c>
    </row>
    <row r="1949" spans="1:1" x14ac:dyDescent="0.4">
      <c r="A1949" s="12" t="s">
        <v>1645</v>
      </c>
    </row>
    <row r="1950" spans="1:1" x14ac:dyDescent="0.4">
      <c r="A1950" s="12" t="s">
        <v>1645</v>
      </c>
    </row>
    <row r="1954" spans="1:18" x14ac:dyDescent="0.4">
      <c r="A1954" s="12" t="s">
        <v>1645</v>
      </c>
    </row>
    <row r="1955" spans="1:18" x14ac:dyDescent="0.4">
      <c r="A1955" s="12" t="s">
        <v>1645</v>
      </c>
    </row>
    <row r="1956" spans="1:18" x14ac:dyDescent="0.4">
      <c r="A1956" s="12" t="s">
        <v>1645</v>
      </c>
    </row>
    <row r="1957" spans="1:18" x14ac:dyDescent="0.4">
      <c r="A1957" s="12" t="s">
        <v>1645</v>
      </c>
    </row>
    <row r="1958" spans="1:18" x14ac:dyDescent="0.4">
      <c r="A1958" s="12" t="s">
        <v>1645</v>
      </c>
    </row>
    <row r="1959" spans="1:18" x14ac:dyDescent="0.4">
      <c r="A1959" s="12" t="s">
        <v>1645</v>
      </c>
    </row>
    <row r="1960" spans="1:18" x14ac:dyDescent="0.4">
      <c r="A1960" s="12" t="s">
        <v>1645</v>
      </c>
    </row>
    <row r="1961" spans="1:18" x14ac:dyDescent="0.4">
      <c r="A1961" s="12" t="s">
        <v>1645</v>
      </c>
    </row>
    <row r="1962" spans="1:18" x14ac:dyDescent="0.4">
      <c r="A1962" s="12" t="s">
        <v>1645</v>
      </c>
    </row>
    <row r="1963" spans="1:18" x14ac:dyDescent="0.4">
      <c r="A1963" s="12" t="s">
        <v>1645</v>
      </c>
    </row>
    <row r="1964" spans="1:18" x14ac:dyDescent="0.4">
      <c r="A1964" s="12" t="s">
        <v>1645</v>
      </c>
    </row>
    <row r="1965" spans="1:18" x14ac:dyDescent="0.4">
      <c r="A1965" s="12" t="s">
        <v>1645</v>
      </c>
    </row>
    <row r="1966" spans="1:18" x14ac:dyDescent="0.4">
      <c r="A1966" s="12" t="s">
        <v>1645</v>
      </c>
    </row>
    <row r="1967" spans="1:18" x14ac:dyDescent="0.4">
      <c r="A1967" s="12" t="s">
        <v>1645</v>
      </c>
    </row>
    <row r="1968" spans="1:18" x14ac:dyDescent="0.4">
      <c r="A1968" s="12" t="s">
        <v>1645</v>
      </c>
      <c r="R1968" t="s">
        <v>73</v>
      </c>
    </row>
    <row r="1969" spans="1:1" x14ac:dyDescent="0.4">
      <c r="A1969" s="12" t="s">
        <v>1645</v>
      </c>
    </row>
    <row r="1970" spans="1:1" x14ac:dyDescent="0.4">
      <c r="A1970" s="12" t="s">
        <v>1645</v>
      </c>
    </row>
    <row r="1971" spans="1:1" x14ac:dyDescent="0.4">
      <c r="A1971" s="12" t="s">
        <v>1645</v>
      </c>
    </row>
    <row r="1972" spans="1:1" x14ac:dyDescent="0.4">
      <c r="A1972" s="12" t="s">
        <v>1645</v>
      </c>
    </row>
    <row r="1973" spans="1:1" x14ac:dyDescent="0.4">
      <c r="A1973" s="12" t="s">
        <v>1645</v>
      </c>
    </row>
    <row r="1974" spans="1:1" x14ac:dyDescent="0.4">
      <c r="A1974" s="12" t="s">
        <v>1645</v>
      </c>
    </row>
    <row r="1975" spans="1:1" x14ac:dyDescent="0.4">
      <c r="A1975" s="12" t="s">
        <v>1645</v>
      </c>
    </row>
    <row r="1976" spans="1:1" x14ac:dyDescent="0.4">
      <c r="A1976" s="12" t="s">
        <v>1645</v>
      </c>
    </row>
    <row r="1977" spans="1:1" x14ac:dyDescent="0.4">
      <c r="A1977" s="12" t="s">
        <v>1645</v>
      </c>
    </row>
    <row r="1978" spans="1:1" x14ac:dyDescent="0.4">
      <c r="A1978" s="12" t="s">
        <v>1645</v>
      </c>
    </row>
    <row r="1979" spans="1:1" x14ac:dyDescent="0.4">
      <c r="A1979" s="12" t="s">
        <v>1645</v>
      </c>
    </row>
    <row r="1980" spans="1:1" x14ac:dyDescent="0.4">
      <c r="A1980" s="12" t="s">
        <v>1645</v>
      </c>
    </row>
    <row r="1981" spans="1:1" x14ac:dyDescent="0.4">
      <c r="A1981" s="12" t="s">
        <v>1645</v>
      </c>
    </row>
    <row r="1982" spans="1:1" x14ac:dyDescent="0.4">
      <c r="A1982" s="12" t="s">
        <v>1645</v>
      </c>
    </row>
    <row r="1983" spans="1:1" x14ac:dyDescent="0.4">
      <c r="A1983" s="12" t="s">
        <v>1645</v>
      </c>
    </row>
    <row r="1984" spans="1:1" x14ac:dyDescent="0.4">
      <c r="A1984" s="12" t="s">
        <v>1645</v>
      </c>
    </row>
    <row r="1988" spans="1:18" x14ac:dyDescent="0.4">
      <c r="A1988" s="12" t="s">
        <v>1645</v>
      </c>
    </row>
    <row r="1989" spans="1:18" x14ac:dyDescent="0.4">
      <c r="A1989" s="12" t="s">
        <v>1645</v>
      </c>
    </row>
    <row r="1990" spans="1:18" x14ac:dyDescent="0.4">
      <c r="A1990" s="12" t="s">
        <v>1645</v>
      </c>
    </row>
    <row r="1991" spans="1:18" x14ac:dyDescent="0.4">
      <c r="A1991" s="12" t="s">
        <v>1645</v>
      </c>
    </row>
    <row r="1992" spans="1:18" x14ac:dyDescent="0.4">
      <c r="A1992" s="12" t="s">
        <v>1645</v>
      </c>
    </row>
    <row r="1993" spans="1:18" x14ac:dyDescent="0.4">
      <c r="A1993" s="12" t="s">
        <v>1645</v>
      </c>
    </row>
    <row r="1994" spans="1:18" x14ac:dyDescent="0.4">
      <c r="A1994" s="12" t="s">
        <v>1645</v>
      </c>
    </row>
    <row r="1995" spans="1:18" x14ac:dyDescent="0.4">
      <c r="A1995" s="12" t="s">
        <v>1645</v>
      </c>
    </row>
    <row r="1996" spans="1:18" x14ac:dyDescent="0.4">
      <c r="A1996" s="12" t="s">
        <v>1645</v>
      </c>
    </row>
    <row r="1997" spans="1:18" x14ac:dyDescent="0.4">
      <c r="A1997" s="12" t="s">
        <v>1645</v>
      </c>
    </row>
    <row r="1998" spans="1:18" x14ac:dyDescent="0.4">
      <c r="A1998" s="12" t="s">
        <v>1645</v>
      </c>
    </row>
    <row r="1999" spans="1:18" x14ac:dyDescent="0.4">
      <c r="A1999" s="12" t="s">
        <v>1645</v>
      </c>
      <c r="R1999" t="s">
        <v>71</v>
      </c>
    </row>
    <row r="2000" spans="1:18" x14ac:dyDescent="0.4">
      <c r="A2000" s="12" t="s">
        <v>1645</v>
      </c>
    </row>
    <row r="2001" spans="1:1" x14ac:dyDescent="0.4">
      <c r="A2001" s="12" t="s">
        <v>1645</v>
      </c>
    </row>
    <row r="2002" spans="1:1" x14ac:dyDescent="0.4">
      <c r="A2002" s="12" t="s">
        <v>1645</v>
      </c>
    </row>
    <row r="2003" spans="1:1" x14ac:dyDescent="0.4">
      <c r="A2003" s="12" t="s">
        <v>1645</v>
      </c>
    </row>
    <row r="2004" spans="1:1" x14ac:dyDescent="0.4">
      <c r="A2004" s="12" t="s">
        <v>1645</v>
      </c>
    </row>
    <row r="2005" spans="1:1" x14ac:dyDescent="0.4">
      <c r="A2005" s="12" t="s">
        <v>1645</v>
      </c>
    </row>
    <row r="2006" spans="1:1" x14ac:dyDescent="0.4">
      <c r="A2006" s="12" t="s">
        <v>1645</v>
      </c>
    </row>
    <row r="2007" spans="1:1" x14ac:dyDescent="0.4">
      <c r="A2007" s="12" t="s">
        <v>1645</v>
      </c>
    </row>
    <row r="2008" spans="1:1" x14ac:dyDescent="0.4">
      <c r="A2008" s="12" t="s">
        <v>1645</v>
      </c>
    </row>
    <row r="2009" spans="1:1" x14ac:dyDescent="0.4">
      <c r="A2009" s="12" t="s">
        <v>1645</v>
      </c>
    </row>
    <row r="2010" spans="1:1" x14ac:dyDescent="0.4">
      <c r="A2010" s="12" t="s">
        <v>1645</v>
      </c>
    </row>
    <row r="2011" spans="1:1" x14ac:dyDescent="0.4">
      <c r="A2011" s="12" t="s">
        <v>1645</v>
      </c>
    </row>
    <row r="2012" spans="1:1" x14ac:dyDescent="0.4">
      <c r="A2012" s="12" t="s">
        <v>1645</v>
      </c>
    </row>
    <row r="2013" spans="1:1" x14ac:dyDescent="0.4">
      <c r="A2013" s="12" t="s">
        <v>1645</v>
      </c>
    </row>
    <row r="2014" spans="1:1" x14ac:dyDescent="0.4">
      <c r="A2014" s="12" t="s">
        <v>1645</v>
      </c>
    </row>
    <row r="2015" spans="1:1" x14ac:dyDescent="0.4">
      <c r="A2015" s="12" t="s">
        <v>1645</v>
      </c>
    </row>
    <row r="2016" spans="1:1" x14ac:dyDescent="0.4">
      <c r="A2016" s="12" t="s">
        <v>1645</v>
      </c>
    </row>
    <row r="2017" spans="1:1" x14ac:dyDescent="0.4">
      <c r="A2017" s="12" t="s">
        <v>1645</v>
      </c>
    </row>
    <row r="2018" spans="1:1" x14ac:dyDescent="0.4">
      <c r="A2018" s="12" t="s">
        <v>1645</v>
      </c>
    </row>
    <row r="2022" spans="1:1" x14ac:dyDescent="0.4">
      <c r="A2022" s="12" t="s">
        <v>1645</v>
      </c>
    </row>
    <row r="2023" spans="1:1" x14ac:dyDescent="0.4">
      <c r="A2023" s="12" t="s">
        <v>1645</v>
      </c>
    </row>
    <row r="2024" spans="1:1" x14ac:dyDescent="0.4">
      <c r="A2024" s="12" t="s">
        <v>1645</v>
      </c>
    </row>
    <row r="2025" spans="1:1" x14ac:dyDescent="0.4">
      <c r="A2025" s="12" t="s">
        <v>1645</v>
      </c>
    </row>
    <row r="2026" spans="1:1" x14ac:dyDescent="0.4">
      <c r="A2026" s="12" t="s">
        <v>1645</v>
      </c>
    </row>
    <row r="2027" spans="1:1" x14ac:dyDescent="0.4">
      <c r="A2027" s="12" t="s">
        <v>1645</v>
      </c>
    </row>
    <row r="2028" spans="1:1" x14ac:dyDescent="0.4">
      <c r="A2028" s="12" t="s">
        <v>1645</v>
      </c>
    </row>
    <row r="2029" spans="1:1" x14ac:dyDescent="0.4">
      <c r="A2029" s="12" t="s">
        <v>1645</v>
      </c>
    </row>
    <row r="2030" spans="1:1" x14ac:dyDescent="0.4">
      <c r="A2030" s="12" t="s">
        <v>1645</v>
      </c>
    </row>
    <row r="2031" spans="1:1" x14ac:dyDescent="0.4">
      <c r="A2031" s="12" t="s">
        <v>1645</v>
      </c>
    </row>
    <row r="2032" spans="1:1" x14ac:dyDescent="0.4">
      <c r="A2032" s="12" t="s">
        <v>1645</v>
      </c>
    </row>
    <row r="2033" spans="1:18" x14ac:dyDescent="0.4">
      <c r="A2033" s="12" t="s">
        <v>1645</v>
      </c>
    </row>
    <row r="2034" spans="1:18" x14ac:dyDescent="0.4">
      <c r="A2034" s="12" t="s">
        <v>1645</v>
      </c>
    </row>
    <row r="2035" spans="1:18" x14ac:dyDescent="0.4">
      <c r="A2035" s="12" t="s">
        <v>1645</v>
      </c>
    </row>
    <row r="2036" spans="1:18" x14ac:dyDescent="0.4">
      <c r="A2036" s="12" t="s">
        <v>1645</v>
      </c>
    </row>
    <row r="2037" spans="1:18" x14ac:dyDescent="0.4">
      <c r="A2037" s="12" t="s">
        <v>1645</v>
      </c>
    </row>
    <row r="2038" spans="1:18" x14ac:dyDescent="0.4">
      <c r="A2038" s="12" t="s">
        <v>1645</v>
      </c>
    </row>
    <row r="2039" spans="1:18" x14ac:dyDescent="0.4">
      <c r="A2039" s="12" t="s">
        <v>1645</v>
      </c>
    </row>
    <row r="2040" spans="1:18" x14ac:dyDescent="0.4">
      <c r="A2040" s="12" t="s">
        <v>1645</v>
      </c>
    </row>
    <row r="2041" spans="1:18" x14ac:dyDescent="0.4">
      <c r="A2041" s="12" t="s">
        <v>1645</v>
      </c>
    </row>
    <row r="2042" spans="1:18" x14ac:dyDescent="0.4">
      <c r="A2042" s="12" t="s">
        <v>1645</v>
      </c>
      <c r="R2042" t="s">
        <v>71</v>
      </c>
    </row>
    <row r="2043" spans="1:18" x14ac:dyDescent="0.4">
      <c r="A2043" s="12" t="s">
        <v>1645</v>
      </c>
    </row>
    <row r="2044" spans="1:18" x14ac:dyDescent="0.4">
      <c r="A2044" s="12" t="s">
        <v>1645</v>
      </c>
    </row>
    <row r="2045" spans="1:18" x14ac:dyDescent="0.4">
      <c r="A2045" s="12" t="s">
        <v>1645</v>
      </c>
    </row>
    <row r="2046" spans="1:18" x14ac:dyDescent="0.4">
      <c r="A2046" s="12" t="s">
        <v>1645</v>
      </c>
    </row>
    <row r="2047" spans="1:18" x14ac:dyDescent="0.4">
      <c r="A2047" s="12" t="s">
        <v>1645</v>
      </c>
    </row>
    <row r="2048" spans="1:18" x14ac:dyDescent="0.4">
      <c r="A2048" s="12" t="s">
        <v>1645</v>
      </c>
    </row>
    <row r="2049" spans="1:1" x14ac:dyDescent="0.4">
      <c r="A2049" s="12" t="s">
        <v>1645</v>
      </c>
    </row>
    <row r="2050" spans="1:1" x14ac:dyDescent="0.4">
      <c r="A2050" s="12" t="s">
        <v>1645</v>
      </c>
    </row>
    <row r="2051" spans="1:1" x14ac:dyDescent="0.4">
      <c r="A2051" s="12" t="s">
        <v>1645</v>
      </c>
    </row>
    <row r="2052" spans="1:1" x14ac:dyDescent="0.4">
      <c r="A2052" s="12" t="s">
        <v>1645</v>
      </c>
    </row>
    <row r="2056" spans="1:1" x14ac:dyDescent="0.4">
      <c r="A2056" s="12" t="s">
        <v>1645</v>
      </c>
    </row>
    <row r="2057" spans="1:1" x14ac:dyDescent="0.4">
      <c r="A2057" s="12" t="s">
        <v>1645</v>
      </c>
    </row>
    <row r="2058" spans="1:1" x14ac:dyDescent="0.4">
      <c r="A2058" s="12" t="s">
        <v>1645</v>
      </c>
    </row>
    <row r="2059" spans="1:1" x14ac:dyDescent="0.4">
      <c r="A2059" s="12" t="s">
        <v>1645</v>
      </c>
    </row>
    <row r="2060" spans="1:1" x14ac:dyDescent="0.4">
      <c r="A2060" s="12" t="s">
        <v>1645</v>
      </c>
    </row>
    <row r="2061" spans="1:1" x14ac:dyDescent="0.4">
      <c r="A2061" s="12" t="s">
        <v>1645</v>
      </c>
    </row>
    <row r="2062" spans="1:1" x14ac:dyDescent="0.4">
      <c r="A2062" s="12" t="s">
        <v>1645</v>
      </c>
    </row>
    <row r="2063" spans="1:1" x14ac:dyDescent="0.4">
      <c r="A2063" s="12" t="s">
        <v>1645</v>
      </c>
    </row>
    <row r="2064" spans="1:1" x14ac:dyDescent="0.4">
      <c r="A2064" s="12" t="s">
        <v>1645</v>
      </c>
    </row>
    <row r="2065" spans="1:18" x14ac:dyDescent="0.4">
      <c r="A2065" s="12" t="s">
        <v>1645</v>
      </c>
    </row>
    <row r="2066" spans="1:18" x14ac:dyDescent="0.4">
      <c r="A2066" s="12" t="s">
        <v>1645</v>
      </c>
    </row>
    <row r="2067" spans="1:18" x14ac:dyDescent="0.4">
      <c r="A2067" s="12" t="s">
        <v>1645</v>
      </c>
    </row>
    <row r="2068" spans="1:18" x14ac:dyDescent="0.4">
      <c r="A2068" s="12" t="s">
        <v>1645</v>
      </c>
    </row>
    <row r="2069" spans="1:18" x14ac:dyDescent="0.4">
      <c r="A2069" s="12" t="s">
        <v>1645</v>
      </c>
    </row>
    <row r="2070" spans="1:18" x14ac:dyDescent="0.4">
      <c r="A2070" s="12" t="s">
        <v>1645</v>
      </c>
    </row>
    <row r="2071" spans="1:18" x14ac:dyDescent="0.4">
      <c r="A2071" s="12" t="s">
        <v>1645</v>
      </c>
    </row>
    <row r="2072" spans="1:18" x14ac:dyDescent="0.4">
      <c r="A2072" s="12" t="s">
        <v>1645</v>
      </c>
    </row>
    <row r="2073" spans="1:18" x14ac:dyDescent="0.4">
      <c r="A2073" s="12" t="s">
        <v>1645</v>
      </c>
    </row>
    <row r="2074" spans="1:18" x14ac:dyDescent="0.4">
      <c r="A2074" s="12" t="s">
        <v>1645</v>
      </c>
    </row>
    <row r="2075" spans="1:18" x14ac:dyDescent="0.4">
      <c r="A2075" s="12" t="s">
        <v>1645</v>
      </c>
    </row>
    <row r="2076" spans="1:18" x14ac:dyDescent="0.4">
      <c r="A2076" s="12" t="s">
        <v>1645</v>
      </c>
    </row>
    <row r="2077" spans="1:18" x14ac:dyDescent="0.4">
      <c r="A2077" s="12" t="s">
        <v>1645</v>
      </c>
    </row>
    <row r="2078" spans="1:18" x14ac:dyDescent="0.4">
      <c r="A2078" s="12" t="s">
        <v>1645</v>
      </c>
    </row>
    <row r="2079" spans="1:18" x14ac:dyDescent="0.4">
      <c r="A2079" s="12" t="s">
        <v>1645</v>
      </c>
      <c r="R2079" t="s">
        <v>61</v>
      </c>
    </row>
    <row r="2080" spans="1:18" x14ac:dyDescent="0.4">
      <c r="A2080" s="12" t="s">
        <v>1645</v>
      </c>
    </row>
    <row r="2081" spans="1:1" x14ac:dyDescent="0.4">
      <c r="A2081" s="12" t="s">
        <v>1645</v>
      </c>
    </row>
    <row r="2082" spans="1:1" x14ac:dyDescent="0.4">
      <c r="A2082" s="12" t="s">
        <v>1645</v>
      </c>
    </row>
    <row r="2083" spans="1:1" x14ac:dyDescent="0.4">
      <c r="A2083" s="12" t="s">
        <v>1645</v>
      </c>
    </row>
    <row r="2084" spans="1:1" x14ac:dyDescent="0.4">
      <c r="A2084" s="12" t="s">
        <v>1645</v>
      </c>
    </row>
    <row r="2085" spans="1:1" x14ac:dyDescent="0.4">
      <c r="A2085" s="12" t="s">
        <v>1645</v>
      </c>
    </row>
    <row r="2086" spans="1:1" x14ac:dyDescent="0.4">
      <c r="A2086" s="12" t="s">
        <v>1645</v>
      </c>
    </row>
    <row r="2090" spans="1:1" x14ac:dyDescent="0.4">
      <c r="A2090" s="12" t="s">
        <v>1645</v>
      </c>
    </row>
    <row r="2091" spans="1:1" x14ac:dyDescent="0.4">
      <c r="A2091" s="12" t="s">
        <v>1645</v>
      </c>
    </row>
    <row r="2092" spans="1:1" x14ac:dyDescent="0.4">
      <c r="A2092" s="12" t="s">
        <v>1645</v>
      </c>
    </row>
    <row r="2093" spans="1:1" x14ac:dyDescent="0.4">
      <c r="A2093" s="12" t="s">
        <v>1645</v>
      </c>
    </row>
    <row r="2094" spans="1:1" x14ac:dyDescent="0.4">
      <c r="A2094" s="12" t="s">
        <v>1645</v>
      </c>
    </row>
    <row r="2095" spans="1:1" x14ac:dyDescent="0.4">
      <c r="A2095" s="12" t="s">
        <v>1645</v>
      </c>
    </row>
    <row r="2096" spans="1:1" x14ac:dyDescent="0.4">
      <c r="A2096" s="12" t="s">
        <v>1645</v>
      </c>
    </row>
    <row r="2097" spans="1:18" x14ac:dyDescent="0.4">
      <c r="A2097" s="12" t="s">
        <v>1645</v>
      </c>
    </row>
    <row r="2098" spans="1:18" x14ac:dyDescent="0.4">
      <c r="A2098" s="12" t="s">
        <v>1645</v>
      </c>
    </row>
    <row r="2099" spans="1:18" x14ac:dyDescent="0.4">
      <c r="A2099" s="12" t="s">
        <v>1645</v>
      </c>
    </row>
    <row r="2100" spans="1:18" x14ac:dyDescent="0.4">
      <c r="A2100" s="12" t="s">
        <v>1645</v>
      </c>
    </row>
    <row r="2101" spans="1:18" x14ac:dyDescent="0.4">
      <c r="A2101" s="12" t="s">
        <v>1645</v>
      </c>
    </row>
    <row r="2102" spans="1:18" x14ac:dyDescent="0.4">
      <c r="A2102" s="12" t="s">
        <v>1645</v>
      </c>
    </row>
    <row r="2103" spans="1:18" x14ac:dyDescent="0.4">
      <c r="A2103" s="12" t="s">
        <v>1645</v>
      </c>
    </row>
    <row r="2104" spans="1:18" x14ac:dyDescent="0.4">
      <c r="A2104" s="12" t="s">
        <v>1645</v>
      </c>
    </row>
    <row r="2105" spans="1:18" x14ac:dyDescent="0.4">
      <c r="A2105" s="12" t="s">
        <v>1645</v>
      </c>
    </row>
    <row r="2106" spans="1:18" x14ac:dyDescent="0.4">
      <c r="A2106" s="12" t="s">
        <v>1645</v>
      </c>
      <c r="R2106" t="s">
        <v>68</v>
      </c>
    </row>
    <row r="2107" spans="1:18" x14ac:dyDescent="0.4">
      <c r="A2107" s="12" t="s">
        <v>1645</v>
      </c>
      <c r="R2107" t="s">
        <v>72</v>
      </c>
    </row>
    <row r="2108" spans="1:18" x14ac:dyDescent="0.4">
      <c r="A2108" s="12" t="s">
        <v>1645</v>
      </c>
    </row>
    <row r="2109" spans="1:18" x14ac:dyDescent="0.4">
      <c r="A2109" s="12" t="s">
        <v>1645</v>
      </c>
    </row>
    <row r="2110" spans="1:18" x14ac:dyDescent="0.4">
      <c r="A2110" s="12" t="s">
        <v>1645</v>
      </c>
    </row>
    <row r="2111" spans="1:18" x14ac:dyDescent="0.4">
      <c r="A2111" s="12" t="s">
        <v>1645</v>
      </c>
    </row>
    <row r="2112" spans="1:18" x14ac:dyDescent="0.4">
      <c r="A2112" s="12" t="s">
        <v>1645</v>
      </c>
    </row>
    <row r="2113" spans="1:1" x14ac:dyDescent="0.4">
      <c r="A2113" s="12" t="s">
        <v>1645</v>
      </c>
    </row>
    <row r="2114" spans="1:1" x14ac:dyDescent="0.4">
      <c r="A2114" s="12" t="s">
        <v>1645</v>
      </c>
    </row>
    <row r="2115" spans="1:1" x14ac:dyDescent="0.4">
      <c r="A2115" s="12" t="s">
        <v>1645</v>
      </c>
    </row>
    <row r="2116" spans="1:1" x14ac:dyDescent="0.4">
      <c r="A2116" s="12" t="s">
        <v>1645</v>
      </c>
    </row>
    <row r="2117" spans="1:1" x14ac:dyDescent="0.4">
      <c r="A2117" s="12" t="s">
        <v>1645</v>
      </c>
    </row>
    <row r="2118" spans="1:1" x14ac:dyDescent="0.4">
      <c r="A2118" s="12" t="s">
        <v>1645</v>
      </c>
    </row>
    <row r="2119" spans="1:1" x14ac:dyDescent="0.4">
      <c r="A2119" s="12" t="s">
        <v>1645</v>
      </c>
    </row>
    <row r="2120" spans="1:1" x14ac:dyDescent="0.4">
      <c r="A2120" s="12" t="s">
        <v>1645</v>
      </c>
    </row>
    <row r="2124" spans="1:1" x14ac:dyDescent="0.4">
      <c r="A2124" s="12" t="s">
        <v>1645</v>
      </c>
    </row>
    <row r="2125" spans="1:1" x14ac:dyDescent="0.4">
      <c r="A2125" s="12" t="s">
        <v>1645</v>
      </c>
    </row>
    <row r="2126" spans="1:1" x14ac:dyDescent="0.4">
      <c r="A2126" s="12" t="s">
        <v>1645</v>
      </c>
    </row>
    <row r="2127" spans="1:1" x14ac:dyDescent="0.4">
      <c r="A2127" s="12" t="s">
        <v>1645</v>
      </c>
    </row>
    <row r="2128" spans="1:1" x14ac:dyDescent="0.4">
      <c r="A2128" s="12" t="s">
        <v>1645</v>
      </c>
    </row>
    <row r="2129" spans="1:18" x14ac:dyDescent="0.4">
      <c r="A2129" s="12" t="s">
        <v>1645</v>
      </c>
    </row>
    <row r="2130" spans="1:18" x14ac:dyDescent="0.4">
      <c r="A2130" s="12" t="s">
        <v>1645</v>
      </c>
    </row>
    <row r="2131" spans="1:18" x14ac:dyDescent="0.4">
      <c r="A2131" s="12" t="s">
        <v>1645</v>
      </c>
    </row>
    <row r="2132" spans="1:18" x14ac:dyDescent="0.4">
      <c r="A2132" s="12" t="s">
        <v>1645</v>
      </c>
    </row>
    <row r="2133" spans="1:18" x14ac:dyDescent="0.4">
      <c r="A2133" s="12" t="s">
        <v>1645</v>
      </c>
    </row>
    <row r="2134" spans="1:18" x14ac:dyDescent="0.4">
      <c r="A2134" s="12" t="s">
        <v>1645</v>
      </c>
    </row>
    <row r="2135" spans="1:18" x14ac:dyDescent="0.4">
      <c r="A2135" s="12" t="s">
        <v>1645</v>
      </c>
    </row>
    <row r="2136" spans="1:18" x14ac:dyDescent="0.4">
      <c r="A2136" s="12" t="s">
        <v>1645</v>
      </c>
    </row>
    <row r="2137" spans="1:18" x14ac:dyDescent="0.4">
      <c r="A2137" s="12" t="s">
        <v>1645</v>
      </c>
    </row>
    <row r="2138" spans="1:18" x14ac:dyDescent="0.4">
      <c r="A2138" s="12" t="s">
        <v>1645</v>
      </c>
      <c r="R2138" t="s">
        <v>70</v>
      </c>
    </row>
    <row r="2139" spans="1:18" x14ac:dyDescent="0.4">
      <c r="A2139" s="12" t="s">
        <v>1645</v>
      </c>
    </row>
    <row r="2140" spans="1:18" x14ac:dyDescent="0.4">
      <c r="A2140" s="12" t="s">
        <v>1645</v>
      </c>
    </row>
    <row r="2141" spans="1:18" x14ac:dyDescent="0.4">
      <c r="A2141" s="12" t="s">
        <v>1645</v>
      </c>
    </row>
    <row r="2142" spans="1:18" x14ac:dyDescent="0.4">
      <c r="A2142" s="12" t="s">
        <v>1645</v>
      </c>
    </row>
    <row r="2143" spans="1:18" x14ac:dyDescent="0.4">
      <c r="A2143" s="12" t="s">
        <v>1645</v>
      </c>
    </row>
    <row r="2144" spans="1:18" x14ac:dyDescent="0.4">
      <c r="A2144" s="12" t="s">
        <v>1645</v>
      </c>
    </row>
    <row r="2145" spans="1:1" x14ac:dyDescent="0.4">
      <c r="A2145" s="12" t="s">
        <v>1645</v>
      </c>
    </row>
    <row r="2146" spans="1:1" x14ac:dyDescent="0.4">
      <c r="A2146" s="12" t="s">
        <v>1645</v>
      </c>
    </row>
    <row r="2147" spans="1:1" x14ac:dyDescent="0.4">
      <c r="A2147" s="12" t="s">
        <v>1645</v>
      </c>
    </row>
    <row r="2148" spans="1:1" x14ac:dyDescent="0.4">
      <c r="A2148" s="12" t="s">
        <v>1645</v>
      </c>
    </row>
    <row r="2149" spans="1:1" x14ac:dyDescent="0.4">
      <c r="A2149" s="12" t="s">
        <v>1645</v>
      </c>
    </row>
    <row r="2150" spans="1:1" x14ac:dyDescent="0.4">
      <c r="A2150" s="12" t="s">
        <v>1645</v>
      </c>
    </row>
    <row r="2151" spans="1:1" x14ac:dyDescent="0.4">
      <c r="A2151" s="12" t="s">
        <v>1645</v>
      </c>
    </row>
    <row r="2152" spans="1:1" x14ac:dyDescent="0.4">
      <c r="A2152" s="12" t="s">
        <v>1645</v>
      </c>
    </row>
    <row r="2153" spans="1:1" x14ac:dyDescent="0.4">
      <c r="A2153" s="12" t="s">
        <v>1645</v>
      </c>
    </row>
    <row r="2154" spans="1:1" x14ac:dyDescent="0.4">
      <c r="A2154" s="12" t="s">
        <v>1645</v>
      </c>
    </row>
    <row r="2158" spans="1:1" x14ac:dyDescent="0.4">
      <c r="A2158" s="12" t="s">
        <v>1645</v>
      </c>
    </row>
    <row r="2159" spans="1:1" x14ac:dyDescent="0.4">
      <c r="A2159" s="12" t="s">
        <v>1645</v>
      </c>
    </row>
    <row r="2160" spans="1:1" x14ac:dyDescent="0.4">
      <c r="A2160" s="12" t="s">
        <v>1645</v>
      </c>
    </row>
    <row r="2161" spans="1:18" x14ac:dyDescent="0.4">
      <c r="A2161" s="12" t="s">
        <v>1645</v>
      </c>
    </row>
    <row r="2162" spans="1:18" x14ac:dyDescent="0.4">
      <c r="A2162" s="12" t="s">
        <v>1645</v>
      </c>
    </row>
    <row r="2163" spans="1:18" x14ac:dyDescent="0.4">
      <c r="A2163" s="12" t="s">
        <v>1645</v>
      </c>
    </row>
    <row r="2164" spans="1:18" x14ac:dyDescent="0.4">
      <c r="A2164" s="12" t="s">
        <v>1645</v>
      </c>
    </row>
    <row r="2165" spans="1:18" x14ac:dyDescent="0.4">
      <c r="A2165" s="12" t="s">
        <v>1645</v>
      </c>
    </row>
    <row r="2166" spans="1:18" x14ac:dyDescent="0.4">
      <c r="A2166" s="12" t="s">
        <v>1645</v>
      </c>
    </row>
    <row r="2167" spans="1:18" x14ac:dyDescent="0.4">
      <c r="A2167" s="12" t="s">
        <v>1645</v>
      </c>
    </row>
    <row r="2168" spans="1:18" x14ac:dyDescent="0.4">
      <c r="A2168" s="12" t="s">
        <v>1645</v>
      </c>
    </row>
    <row r="2169" spans="1:18" x14ac:dyDescent="0.4">
      <c r="A2169" s="12" t="s">
        <v>1645</v>
      </c>
    </row>
    <row r="2170" spans="1:18" x14ac:dyDescent="0.4">
      <c r="A2170" s="12" t="s">
        <v>1645</v>
      </c>
    </row>
    <row r="2171" spans="1:18" x14ac:dyDescent="0.4">
      <c r="A2171" s="12" t="s">
        <v>1645</v>
      </c>
    </row>
    <row r="2172" spans="1:18" x14ac:dyDescent="0.4">
      <c r="A2172" s="12" t="s">
        <v>1645</v>
      </c>
      <c r="R2172" t="s">
        <v>73</v>
      </c>
    </row>
    <row r="2173" spans="1:18" x14ac:dyDescent="0.4">
      <c r="A2173" s="12" t="s">
        <v>1645</v>
      </c>
    </row>
    <row r="2174" spans="1:18" x14ac:dyDescent="0.4">
      <c r="A2174" s="12" t="s">
        <v>1645</v>
      </c>
    </row>
    <row r="2175" spans="1:18" x14ac:dyDescent="0.4">
      <c r="A2175" s="12" t="s">
        <v>1645</v>
      </c>
    </row>
    <row r="2176" spans="1:18" x14ac:dyDescent="0.4">
      <c r="A2176" s="12" t="s">
        <v>1645</v>
      </c>
    </row>
    <row r="2177" spans="1:1" x14ac:dyDescent="0.4">
      <c r="A2177" s="12" t="s">
        <v>1645</v>
      </c>
    </row>
    <row r="2178" spans="1:1" x14ac:dyDescent="0.4">
      <c r="A2178" s="12" t="s">
        <v>1645</v>
      </c>
    </row>
    <row r="2179" spans="1:1" x14ac:dyDescent="0.4">
      <c r="A2179" s="12" t="s">
        <v>1645</v>
      </c>
    </row>
    <row r="2180" spans="1:1" x14ac:dyDescent="0.4">
      <c r="A2180" s="12" t="s">
        <v>1645</v>
      </c>
    </row>
    <row r="2181" spans="1:1" x14ac:dyDescent="0.4">
      <c r="A2181" s="12" t="s">
        <v>1645</v>
      </c>
    </row>
    <row r="2182" spans="1:1" x14ac:dyDescent="0.4">
      <c r="A2182" s="12" t="s">
        <v>1645</v>
      </c>
    </row>
    <row r="2183" spans="1:1" x14ac:dyDescent="0.4">
      <c r="A2183" s="12" t="s">
        <v>1645</v>
      </c>
    </row>
    <row r="2184" spans="1:1" x14ac:dyDescent="0.4">
      <c r="A2184" s="12" t="s">
        <v>1645</v>
      </c>
    </row>
    <row r="2185" spans="1:1" x14ac:dyDescent="0.4">
      <c r="A2185" s="12" t="s">
        <v>1645</v>
      </c>
    </row>
    <row r="2186" spans="1:1" x14ac:dyDescent="0.4">
      <c r="A2186" s="12" t="s">
        <v>1645</v>
      </c>
    </row>
    <row r="2187" spans="1:1" x14ac:dyDescent="0.4">
      <c r="A2187" s="12" t="s">
        <v>1645</v>
      </c>
    </row>
    <row r="2188" spans="1:1" x14ac:dyDescent="0.4">
      <c r="A2188" s="12" t="s">
        <v>1645</v>
      </c>
    </row>
    <row r="2192" spans="1:1" x14ac:dyDescent="0.4">
      <c r="A2192" s="12" t="s">
        <v>1645</v>
      </c>
    </row>
    <row r="2193" spans="1:18" x14ac:dyDescent="0.4">
      <c r="A2193" s="12" t="s">
        <v>1645</v>
      </c>
    </row>
    <row r="2194" spans="1:18" x14ac:dyDescent="0.4">
      <c r="A2194" s="12" t="s">
        <v>1645</v>
      </c>
    </row>
    <row r="2195" spans="1:18" x14ac:dyDescent="0.4">
      <c r="A2195" s="12" t="s">
        <v>1645</v>
      </c>
    </row>
    <row r="2196" spans="1:18" x14ac:dyDescent="0.4">
      <c r="A2196" s="12" t="s">
        <v>1645</v>
      </c>
    </row>
    <row r="2197" spans="1:18" x14ac:dyDescent="0.4">
      <c r="A2197" s="12" t="s">
        <v>1645</v>
      </c>
    </row>
    <row r="2198" spans="1:18" x14ac:dyDescent="0.4">
      <c r="A2198" s="12" t="s">
        <v>1645</v>
      </c>
    </row>
    <row r="2199" spans="1:18" x14ac:dyDescent="0.4">
      <c r="A2199" s="12" t="s">
        <v>1645</v>
      </c>
    </row>
    <row r="2200" spans="1:18" x14ac:dyDescent="0.4">
      <c r="A2200" s="12" t="s">
        <v>1645</v>
      </c>
    </row>
    <row r="2201" spans="1:18" x14ac:dyDescent="0.4">
      <c r="A2201" s="12" t="s">
        <v>1645</v>
      </c>
    </row>
    <row r="2202" spans="1:18" x14ac:dyDescent="0.4">
      <c r="A2202" s="12" t="s">
        <v>1645</v>
      </c>
    </row>
    <row r="2203" spans="1:18" x14ac:dyDescent="0.4">
      <c r="A2203" s="12" t="s">
        <v>1645</v>
      </c>
    </row>
    <row r="2204" spans="1:18" x14ac:dyDescent="0.4">
      <c r="A2204" s="12" t="s">
        <v>1645</v>
      </c>
    </row>
    <row r="2205" spans="1:18" x14ac:dyDescent="0.4">
      <c r="A2205" s="12" t="s">
        <v>1645</v>
      </c>
      <c r="R2205" t="s">
        <v>74</v>
      </c>
    </row>
    <row r="2206" spans="1:18" x14ac:dyDescent="0.4">
      <c r="A2206" s="12" t="s">
        <v>1645</v>
      </c>
    </row>
    <row r="2207" spans="1:18" x14ac:dyDescent="0.4">
      <c r="A2207" s="12" t="s">
        <v>1645</v>
      </c>
    </row>
    <row r="2208" spans="1:18" x14ac:dyDescent="0.4">
      <c r="A2208" s="12" t="s">
        <v>1645</v>
      </c>
    </row>
    <row r="2209" spans="1:1" x14ac:dyDescent="0.4">
      <c r="A2209" s="12" t="s">
        <v>1645</v>
      </c>
    </row>
    <row r="2210" spans="1:1" x14ac:dyDescent="0.4">
      <c r="A2210" s="12" t="s">
        <v>1645</v>
      </c>
    </row>
    <row r="2211" spans="1:1" x14ac:dyDescent="0.4">
      <c r="A2211" s="12" t="s">
        <v>1645</v>
      </c>
    </row>
    <row r="2212" spans="1:1" x14ac:dyDescent="0.4">
      <c r="A2212" s="12" t="s">
        <v>1645</v>
      </c>
    </row>
    <row r="2213" spans="1:1" x14ac:dyDescent="0.4">
      <c r="A2213" s="12" t="s">
        <v>1645</v>
      </c>
    </row>
    <row r="2214" spans="1:1" x14ac:dyDescent="0.4">
      <c r="A2214" s="12" t="s">
        <v>1645</v>
      </c>
    </row>
    <row r="2215" spans="1:1" x14ac:dyDescent="0.4">
      <c r="A2215" s="12" t="s">
        <v>1645</v>
      </c>
    </row>
    <row r="2216" spans="1:1" x14ac:dyDescent="0.4">
      <c r="A2216" s="12" t="s">
        <v>1645</v>
      </c>
    </row>
    <row r="2217" spans="1:1" x14ac:dyDescent="0.4">
      <c r="A2217" s="12" t="s">
        <v>1645</v>
      </c>
    </row>
    <row r="2218" spans="1:1" x14ac:dyDescent="0.4">
      <c r="A2218" s="12" t="s">
        <v>1645</v>
      </c>
    </row>
    <row r="2219" spans="1:1" x14ac:dyDescent="0.4">
      <c r="A2219" s="12" t="s">
        <v>1645</v>
      </c>
    </row>
    <row r="2220" spans="1:1" x14ac:dyDescent="0.4">
      <c r="A2220" s="12" t="s">
        <v>1645</v>
      </c>
    </row>
    <row r="2221" spans="1:1" x14ac:dyDescent="0.4">
      <c r="A2221" s="12" t="s">
        <v>1645</v>
      </c>
    </row>
    <row r="2222" spans="1:1" x14ac:dyDescent="0.4">
      <c r="A2222" s="12" t="s">
        <v>1645</v>
      </c>
    </row>
    <row r="2226" spans="1:18" x14ac:dyDescent="0.4">
      <c r="A2226" s="12" t="s">
        <v>1645</v>
      </c>
    </row>
    <row r="2227" spans="1:18" x14ac:dyDescent="0.4">
      <c r="A2227" s="12" t="s">
        <v>1645</v>
      </c>
    </row>
    <row r="2228" spans="1:18" x14ac:dyDescent="0.4">
      <c r="A2228" s="12" t="s">
        <v>1645</v>
      </c>
    </row>
    <row r="2229" spans="1:18" x14ac:dyDescent="0.4">
      <c r="A2229" s="12" t="s">
        <v>1645</v>
      </c>
    </row>
    <row r="2230" spans="1:18" x14ac:dyDescent="0.4">
      <c r="A2230" s="12" t="s">
        <v>1645</v>
      </c>
    </row>
    <row r="2231" spans="1:18" x14ac:dyDescent="0.4">
      <c r="A2231" s="12" t="s">
        <v>1645</v>
      </c>
      <c r="R2231" t="s">
        <v>75</v>
      </c>
    </row>
    <row r="2232" spans="1:18" x14ac:dyDescent="0.4">
      <c r="A2232" s="12" t="s">
        <v>1645</v>
      </c>
    </row>
    <row r="2233" spans="1:18" x14ac:dyDescent="0.4">
      <c r="A2233" s="12" t="s">
        <v>1645</v>
      </c>
    </row>
    <row r="2234" spans="1:18" x14ac:dyDescent="0.4">
      <c r="A2234" s="12" t="s">
        <v>1645</v>
      </c>
    </row>
    <row r="2235" spans="1:18" x14ac:dyDescent="0.4">
      <c r="A2235" s="12" t="s">
        <v>1645</v>
      </c>
    </row>
    <row r="2236" spans="1:18" x14ac:dyDescent="0.4">
      <c r="A2236" s="12" t="s">
        <v>1645</v>
      </c>
    </row>
    <row r="2237" spans="1:18" x14ac:dyDescent="0.4">
      <c r="A2237" s="12" t="s">
        <v>1645</v>
      </c>
    </row>
    <row r="2238" spans="1:18" x14ac:dyDescent="0.4">
      <c r="A2238" s="12" t="s">
        <v>1645</v>
      </c>
    </row>
    <row r="2239" spans="1:18" x14ac:dyDescent="0.4">
      <c r="A2239" s="12" t="s">
        <v>1645</v>
      </c>
    </row>
    <row r="2240" spans="1:18" x14ac:dyDescent="0.4">
      <c r="A2240" s="12" t="s">
        <v>1645</v>
      </c>
    </row>
    <row r="2241" spans="1:18" x14ac:dyDescent="0.4">
      <c r="A2241" s="12" t="s">
        <v>1645</v>
      </c>
    </row>
    <row r="2242" spans="1:18" x14ac:dyDescent="0.4">
      <c r="A2242" s="12" t="s">
        <v>1645</v>
      </c>
    </row>
    <row r="2243" spans="1:18" x14ac:dyDescent="0.4">
      <c r="A2243" s="12" t="s">
        <v>1645</v>
      </c>
    </row>
    <row r="2244" spans="1:18" x14ac:dyDescent="0.4">
      <c r="A2244" s="12" t="s">
        <v>1645</v>
      </c>
    </row>
    <row r="2245" spans="1:18" x14ac:dyDescent="0.4">
      <c r="A2245" s="12" t="s">
        <v>1645</v>
      </c>
    </row>
    <row r="2246" spans="1:18" x14ac:dyDescent="0.4">
      <c r="A2246" s="12" t="s">
        <v>1645</v>
      </c>
      <c r="R2246" t="s">
        <v>76</v>
      </c>
    </row>
    <row r="2247" spans="1:18" x14ac:dyDescent="0.4">
      <c r="A2247" s="12" t="s">
        <v>1645</v>
      </c>
    </row>
    <row r="2248" spans="1:18" x14ac:dyDescent="0.4">
      <c r="A2248" s="12" t="s">
        <v>1645</v>
      </c>
    </row>
    <row r="2249" spans="1:18" x14ac:dyDescent="0.4">
      <c r="A2249" s="12" t="s">
        <v>1645</v>
      </c>
    </row>
    <row r="2250" spans="1:18" x14ac:dyDescent="0.4">
      <c r="A2250" s="12" t="s">
        <v>1645</v>
      </c>
    </row>
    <row r="2251" spans="1:18" x14ac:dyDescent="0.4">
      <c r="A2251" s="12" t="s">
        <v>1645</v>
      </c>
    </row>
    <row r="2252" spans="1:18" x14ac:dyDescent="0.4">
      <c r="A2252" s="12" t="s">
        <v>1645</v>
      </c>
    </row>
    <row r="2253" spans="1:18" x14ac:dyDescent="0.4">
      <c r="A2253" s="12" t="s">
        <v>1645</v>
      </c>
    </row>
    <row r="2254" spans="1:18" x14ac:dyDescent="0.4">
      <c r="A2254" s="12" t="s">
        <v>1645</v>
      </c>
    </row>
    <row r="2255" spans="1:18" x14ac:dyDescent="0.4">
      <c r="A2255" s="12" t="s">
        <v>1645</v>
      </c>
    </row>
    <row r="2256" spans="1:18" x14ac:dyDescent="0.4">
      <c r="A2256" s="12" t="s">
        <v>1645</v>
      </c>
    </row>
    <row r="2260" spans="1:1" x14ac:dyDescent="0.4">
      <c r="A2260" s="12" t="s">
        <v>1645</v>
      </c>
    </row>
    <row r="2261" spans="1:1" x14ac:dyDescent="0.4">
      <c r="A2261" s="12" t="s">
        <v>1645</v>
      </c>
    </row>
    <row r="2262" spans="1:1" x14ac:dyDescent="0.4">
      <c r="A2262" s="12" t="s">
        <v>1645</v>
      </c>
    </row>
    <row r="2263" spans="1:1" x14ac:dyDescent="0.4">
      <c r="A2263" s="12" t="s">
        <v>1645</v>
      </c>
    </row>
    <row r="2264" spans="1:1" x14ac:dyDescent="0.4">
      <c r="A2264" s="12" t="s">
        <v>1645</v>
      </c>
    </row>
    <row r="2265" spans="1:1" x14ac:dyDescent="0.4">
      <c r="A2265" s="12" t="s">
        <v>1645</v>
      </c>
    </row>
    <row r="2266" spans="1:1" x14ac:dyDescent="0.4">
      <c r="A2266" s="12" t="s">
        <v>1645</v>
      </c>
    </row>
    <row r="2267" spans="1:1" x14ac:dyDescent="0.4">
      <c r="A2267" s="12" t="s">
        <v>1645</v>
      </c>
    </row>
    <row r="2268" spans="1:1" x14ac:dyDescent="0.4">
      <c r="A2268" s="12" t="s">
        <v>1645</v>
      </c>
    </row>
    <row r="2269" spans="1:1" x14ac:dyDescent="0.4">
      <c r="A2269" s="12" t="s">
        <v>1645</v>
      </c>
    </row>
    <row r="2270" spans="1:1" x14ac:dyDescent="0.4">
      <c r="A2270" s="12" t="s">
        <v>1645</v>
      </c>
    </row>
    <row r="2271" spans="1:1" x14ac:dyDescent="0.4">
      <c r="A2271" s="12" t="s">
        <v>1645</v>
      </c>
    </row>
    <row r="2272" spans="1:1" x14ac:dyDescent="0.4">
      <c r="A2272" s="12" t="s">
        <v>1645</v>
      </c>
    </row>
    <row r="2273" spans="1:18" x14ac:dyDescent="0.4">
      <c r="A2273" s="12" t="s">
        <v>1645</v>
      </c>
    </row>
    <row r="2274" spans="1:18" x14ac:dyDescent="0.4">
      <c r="A2274" s="12" t="s">
        <v>1645</v>
      </c>
    </row>
    <row r="2275" spans="1:18" x14ac:dyDescent="0.4">
      <c r="A2275" s="12" t="s">
        <v>1645</v>
      </c>
    </row>
    <row r="2276" spans="1:18" x14ac:dyDescent="0.4">
      <c r="A2276" s="12" t="s">
        <v>1645</v>
      </c>
    </row>
    <row r="2277" spans="1:18" x14ac:dyDescent="0.4">
      <c r="A2277" s="12" t="s">
        <v>1645</v>
      </c>
    </row>
    <row r="2278" spans="1:18" x14ac:dyDescent="0.4">
      <c r="A2278" s="12" t="s">
        <v>1645</v>
      </c>
    </row>
    <row r="2279" spans="1:18" x14ac:dyDescent="0.4">
      <c r="A2279" s="12" t="s">
        <v>1645</v>
      </c>
    </row>
    <row r="2280" spans="1:18" x14ac:dyDescent="0.4">
      <c r="A2280" s="12" t="s">
        <v>1645</v>
      </c>
    </row>
    <row r="2281" spans="1:18" x14ac:dyDescent="0.4">
      <c r="A2281" s="12" t="s">
        <v>1645</v>
      </c>
    </row>
    <row r="2282" spans="1:18" x14ac:dyDescent="0.4">
      <c r="A2282" s="12" t="s">
        <v>1645</v>
      </c>
    </row>
    <row r="2283" spans="1:18" x14ac:dyDescent="0.4">
      <c r="A2283" s="12" t="s">
        <v>1645</v>
      </c>
      <c r="R2283" t="s">
        <v>61</v>
      </c>
    </row>
    <row r="2284" spans="1:18" x14ac:dyDescent="0.4">
      <c r="A2284" s="12" t="s">
        <v>1645</v>
      </c>
    </row>
    <row r="2285" spans="1:18" x14ac:dyDescent="0.4">
      <c r="A2285" s="12" t="s">
        <v>1645</v>
      </c>
    </row>
    <row r="2286" spans="1:18" x14ac:dyDescent="0.4">
      <c r="A2286" s="12" t="s">
        <v>1645</v>
      </c>
    </row>
    <row r="2287" spans="1:18" x14ac:dyDescent="0.4">
      <c r="A2287" s="12" t="s">
        <v>1645</v>
      </c>
    </row>
    <row r="2288" spans="1:18" x14ac:dyDescent="0.4">
      <c r="A2288" s="12" t="s">
        <v>1645</v>
      </c>
    </row>
    <row r="2289" spans="1:18" x14ac:dyDescent="0.4">
      <c r="A2289" s="12" t="s">
        <v>1645</v>
      </c>
    </row>
    <row r="2290" spans="1:18" x14ac:dyDescent="0.4">
      <c r="A2290" s="12" t="s">
        <v>1645</v>
      </c>
    </row>
    <row r="2294" spans="1:18" x14ac:dyDescent="0.4">
      <c r="A2294" s="12" t="s">
        <v>1645</v>
      </c>
    </row>
    <row r="2295" spans="1:18" x14ac:dyDescent="0.4">
      <c r="A2295" s="12" t="s">
        <v>1645</v>
      </c>
      <c r="R2295" t="s">
        <v>58</v>
      </c>
    </row>
    <row r="2296" spans="1:18" x14ac:dyDescent="0.4">
      <c r="A2296" s="12" t="s">
        <v>1645</v>
      </c>
    </row>
    <row r="2297" spans="1:18" x14ac:dyDescent="0.4">
      <c r="A2297" s="12" t="s">
        <v>1645</v>
      </c>
    </row>
    <row r="2298" spans="1:18" x14ac:dyDescent="0.4">
      <c r="A2298" s="12" t="s">
        <v>1645</v>
      </c>
    </row>
    <row r="2299" spans="1:18" x14ac:dyDescent="0.4">
      <c r="A2299" s="12" t="s">
        <v>1645</v>
      </c>
    </row>
    <row r="2300" spans="1:18" x14ac:dyDescent="0.4">
      <c r="A2300" s="12" t="s">
        <v>1645</v>
      </c>
    </row>
    <row r="2301" spans="1:18" x14ac:dyDescent="0.4">
      <c r="A2301" s="12" t="s">
        <v>1645</v>
      </c>
    </row>
    <row r="2302" spans="1:18" x14ac:dyDescent="0.4">
      <c r="A2302" s="12" t="s">
        <v>1645</v>
      </c>
    </row>
    <row r="2303" spans="1:18" x14ac:dyDescent="0.4">
      <c r="A2303" s="12" t="s">
        <v>1645</v>
      </c>
    </row>
    <row r="2304" spans="1:18" x14ac:dyDescent="0.4">
      <c r="A2304" s="12" t="s">
        <v>1645</v>
      </c>
    </row>
    <row r="2305" spans="1:1" x14ac:dyDescent="0.4">
      <c r="A2305" s="12" t="s">
        <v>1645</v>
      </c>
    </row>
    <row r="2306" spans="1:1" x14ac:dyDescent="0.4">
      <c r="A2306" s="12" t="s">
        <v>1645</v>
      </c>
    </row>
    <row r="2307" spans="1:1" x14ac:dyDescent="0.4">
      <c r="A2307" s="12" t="s">
        <v>1645</v>
      </c>
    </row>
    <row r="2308" spans="1:1" x14ac:dyDescent="0.4">
      <c r="A2308" s="12" t="s">
        <v>1645</v>
      </c>
    </row>
    <row r="2309" spans="1:1" x14ac:dyDescent="0.4">
      <c r="A2309" s="12" t="s">
        <v>1645</v>
      </c>
    </row>
    <row r="2310" spans="1:1" x14ac:dyDescent="0.4">
      <c r="A2310" s="12" t="s">
        <v>1645</v>
      </c>
    </row>
    <row r="2311" spans="1:1" x14ac:dyDescent="0.4">
      <c r="A2311" s="12" t="s">
        <v>1645</v>
      </c>
    </row>
    <row r="2312" spans="1:1" x14ac:dyDescent="0.4">
      <c r="A2312" s="12" t="s">
        <v>1645</v>
      </c>
    </row>
    <row r="2313" spans="1:1" x14ac:dyDescent="0.4">
      <c r="A2313" s="12" t="s">
        <v>1645</v>
      </c>
    </row>
    <row r="2314" spans="1:1" x14ac:dyDescent="0.4">
      <c r="A2314" s="12" t="s">
        <v>1645</v>
      </c>
    </row>
    <row r="2315" spans="1:1" x14ac:dyDescent="0.4">
      <c r="A2315" s="12" t="s">
        <v>1645</v>
      </c>
    </row>
    <row r="2316" spans="1:1" x14ac:dyDescent="0.4">
      <c r="A2316" s="12" t="s">
        <v>1645</v>
      </c>
    </row>
    <row r="2317" spans="1:1" x14ac:dyDescent="0.4">
      <c r="A2317" s="12" t="s">
        <v>1645</v>
      </c>
    </row>
    <row r="2318" spans="1:1" x14ac:dyDescent="0.4">
      <c r="A2318" s="12" t="s">
        <v>1645</v>
      </c>
    </row>
    <row r="2319" spans="1:1" x14ac:dyDescent="0.4">
      <c r="A2319" s="12" t="s">
        <v>1645</v>
      </c>
    </row>
    <row r="2320" spans="1:1" x14ac:dyDescent="0.4">
      <c r="A2320" s="12" t="s">
        <v>1645</v>
      </c>
    </row>
    <row r="2321" spans="1:18" x14ac:dyDescent="0.4">
      <c r="A2321" s="12" t="s">
        <v>1645</v>
      </c>
    </row>
    <row r="2322" spans="1:18" x14ac:dyDescent="0.4">
      <c r="A2322" s="12" t="s">
        <v>1645</v>
      </c>
    </row>
    <row r="2323" spans="1:18" x14ac:dyDescent="0.4">
      <c r="A2323" s="12" t="s">
        <v>1645</v>
      </c>
    </row>
    <row r="2324" spans="1:18" x14ac:dyDescent="0.4">
      <c r="A2324" s="12" t="s">
        <v>1645</v>
      </c>
    </row>
    <row r="2328" spans="1:18" x14ac:dyDescent="0.4">
      <c r="A2328" s="12" t="s">
        <v>1645</v>
      </c>
    </row>
    <row r="2329" spans="1:18" x14ac:dyDescent="0.4">
      <c r="A2329" s="12" t="s">
        <v>1645</v>
      </c>
      <c r="R2329" t="s">
        <v>58</v>
      </c>
    </row>
    <row r="2330" spans="1:18" x14ac:dyDescent="0.4">
      <c r="A2330" s="12" t="s">
        <v>1645</v>
      </c>
    </row>
    <row r="2331" spans="1:18" x14ac:dyDescent="0.4">
      <c r="A2331" s="12" t="s">
        <v>1645</v>
      </c>
    </row>
    <row r="2332" spans="1:18" x14ac:dyDescent="0.4">
      <c r="A2332" s="12" t="s">
        <v>1645</v>
      </c>
    </row>
    <row r="2333" spans="1:18" x14ac:dyDescent="0.4">
      <c r="A2333" s="12" t="s">
        <v>1645</v>
      </c>
    </row>
    <row r="2334" spans="1:18" x14ac:dyDescent="0.4">
      <c r="A2334" s="12" t="s">
        <v>1645</v>
      </c>
    </row>
    <row r="2335" spans="1:18" x14ac:dyDescent="0.4">
      <c r="A2335" s="12" t="s">
        <v>1645</v>
      </c>
    </row>
    <row r="2336" spans="1:18" x14ac:dyDescent="0.4">
      <c r="A2336" s="12" t="s">
        <v>1645</v>
      </c>
    </row>
    <row r="2337" spans="1:1" x14ac:dyDescent="0.4">
      <c r="A2337" s="12" t="s">
        <v>1645</v>
      </c>
    </row>
    <row r="2338" spans="1:1" x14ac:dyDescent="0.4">
      <c r="A2338" s="12" t="s">
        <v>1645</v>
      </c>
    </row>
    <row r="2339" spans="1:1" x14ac:dyDescent="0.4">
      <c r="A2339" s="12" t="s">
        <v>1645</v>
      </c>
    </row>
    <row r="2340" spans="1:1" x14ac:dyDescent="0.4">
      <c r="A2340" s="12" t="s">
        <v>1645</v>
      </c>
    </row>
    <row r="2341" spans="1:1" x14ac:dyDescent="0.4">
      <c r="A2341" s="12" t="s">
        <v>1645</v>
      </c>
    </row>
    <row r="2342" spans="1:1" x14ac:dyDescent="0.4">
      <c r="A2342" s="12" t="s">
        <v>1645</v>
      </c>
    </row>
    <row r="2343" spans="1:1" x14ac:dyDescent="0.4">
      <c r="A2343" s="12" t="s">
        <v>1645</v>
      </c>
    </row>
    <row r="2344" spans="1:1" x14ac:dyDescent="0.4">
      <c r="A2344" s="12" t="s">
        <v>1645</v>
      </c>
    </row>
    <row r="2345" spans="1:1" x14ac:dyDescent="0.4">
      <c r="A2345" s="12" t="s">
        <v>1645</v>
      </c>
    </row>
    <row r="2346" spans="1:1" x14ac:dyDescent="0.4">
      <c r="A2346" s="12" t="s">
        <v>1645</v>
      </c>
    </row>
    <row r="2347" spans="1:1" x14ac:dyDescent="0.4">
      <c r="A2347" s="12" t="s">
        <v>1645</v>
      </c>
    </row>
    <row r="2348" spans="1:1" x14ac:dyDescent="0.4">
      <c r="A2348" s="12" t="s">
        <v>1645</v>
      </c>
    </row>
    <row r="2349" spans="1:1" x14ac:dyDescent="0.4">
      <c r="A2349" s="12" t="s">
        <v>1645</v>
      </c>
    </row>
    <row r="2350" spans="1:1" x14ac:dyDescent="0.4">
      <c r="A2350" s="12" t="s">
        <v>1645</v>
      </c>
    </row>
    <row r="2351" spans="1:1" x14ac:dyDescent="0.4">
      <c r="A2351" s="12" t="s">
        <v>1645</v>
      </c>
    </row>
    <row r="2352" spans="1:1" x14ac:dyDescent="0.4">
      <c r="A2352" s="12" t="s">
        <v>1645</v>
      </c>
    </row>
    <row r="2353" spans="1:1" x14ac:dyDescent="0.4">
      <c r="A2353" s="12" t="s">
        <v>1645</v>
      </c>
    </row>
    <row r="2354" spans="1:1" x14ac:dyDescent="0.4">
      <c r="A2354" s="12" t="s">
        <v>1645</v>
      </c>
    </row>
    <row r="2355" spans="1:1" x14ac:dyDescent="0.4">
      <c r="A2355" s="12" t="s">
        <v>1645</v>
      </c>
    </row>
    <row r="2356" spans="1:1" x14ac:dyDescent="0.4">
      <c r="A2356" s="12" t="s">
        <v>1645</v>
      </c>
    </row>
    <row r="2357" spans="1:1" x14ac:dyDescent="0.4">
      <c r="A2357" s="12" t="s">
        <v>1645</v>
      </c>
    </row>
    <row r="2358" spans="1:1" x14ac:dyDescent="0.4">
      <c r="A2358" s="12" t="s">
        <v>1645</v>
      </c>
    </row>
    <row r="2362" spans="1:1" x14ac:dyDescent="0.4">
      <c r="A2362" s="12" t="s">
        <v>1645</v>
      </c>
    </row>
    <row r="2363" spans="1:1" x14ac:dyDescent="0.4">
      <c r="A2363" s="12" t="s">
        <v>1645</v>
      </c>
    </row>
    <row r="2364" spans="1:1" x14ac:dyDescent="0.4">
      <c r="A2364" s="12" t="s">
        <v>1645</v>
      </c>
    </row>
    <row r="2365" spans="1:1" x14ac:dyDescent="0.4">
      <c r="A2365" s="12" t="s">
        <v>1645</v>
      </c>
    </row>
    <row r="2366" spans="1:1" x14ac:dyDescent="0.4">
      <c r="A2366" s="12" t="s">
        <v>1645</v>
      </c>
    </row>
    <row r="2367" spans="1:1" x14ac:dyDescent="0.4">
      <c r="A2367" s="12" t="s">
        <v>1645</v>
      </c>
    </row>
    <row r="2368" spans="1:1" x14ac:dyDescent="0.4">
      <c r="A2368" s="12" t="s">
        <v>1645</v>
      </c>
    </row>
    <row r="2369" spans="1:18" x14ac:dyDescent="0.4">
      <c r="A2369" s="12" t="s">
        <v>1645</v>
      </c>
    </row>
    <row r="2370" spans="1:18" x14ac:dyDescent="0.4">
      <c r="A2370" s="12" t="s">
        <v>1645</v>
      </c>
    </row>
    <row r="2371" spans="1:18" x14ac:dyDescent="0.4">
      <c r="A2371" s="12" t="s">
        <v>1645</v>
      </c>
    </row>
    <row r="2372" spans="1:18" x14ac:dyDescent="0.4">
      <c r="A2372" s="12" t="s">
        <v>1645</v>
      </c>
    </row>
    <row r="2373" spans="1:18" x14ac:dyDescent="0.4">
      <c r="A2373" s="12" t="s">
        <v>1645</v>
      </c>
    </row>
    <row r="2374" spans="1:18" x14ac:dyDescent="0.4">
      <c r="A2374" s="12" t="s">
        <v>1645</v>
      </c>
    </row>
    <row r="2375" spans="1:18" x14ac:dyDescent="0.4">
      <c r="A2375" s="12" t="s">
        <v>1645</v>
      </c>
    </row>
    <row r="2376" spans="1:18" x14ac:dyDescent="0.4">
      <c r="A2376" s="12" t="s">
        <v>1645</v>
      </c>
    </row>
    <row r="2377" spans="1:18" x14ac:dyDescent="0.4">
      <c r="A2377" s="12" t="s">
        <v>1645</v>
      </c>
    </row>
    <row r="2378" spans="1:18" x14ac:dyDescent="0.4">
      <c r="A2378" s="12" t="s">
        <v>1645</v>
      </c>
    </row>
    <row r="2379" spans="1:18" x14ac:dyDescent="0.4">
      <c r="A2379" s="12" t="s">
        <v>1645</v>
      </c>
    </row>
    <row r="2380" spans="1:18" x14ac:dyDescent="0.4">
      <c r="A2380" s="12" t="s">
        <v>1645</v>
      </c>
    </row>
    <row r="2381" spans="1:18" x14ac:dyDescent="0.4">
      <c r="A2381" s="12" t="s">
        <v>1645</v>
      </c>
    </row>
    <row r="2382" spans="1:18" x14ac:dyDescent="0.4">
      <c r="A2382" s="12" t="s">
        <v>1645</v>
      </c>
    </row>
    <row r="2383" spans="1:18" x14ac:dyDescent="0.4">
      <c r="A2383" s="12" t="s">
        <v>1645</v>
      </c>
    </row>
    <row r="2384" spans="1:18" x14ac:dyDescent="0.4">
      <c r="A2384" s="12" t="s">
        <v>1645</v>
      </c>
      <c r="R2384" t="s">
        <v>77</v>
      </c>
    </row>
    <row r="2385" spans="1:1" x14ac:dyDescent="0.4">
      <c r="A2385" s="12" t="s">
        <v>1645</v>
      </c>
    </row>
    <row r="2386" spans="1:1" x14ac:dyDescent="0.4">
      <c r="A2386" s="12" t="s">
        <v>1645</v>
      </c>
    </row>
    <row r="2387" spans="1:1" x14ac:dyDescent="0.4">
      <c r="A2387" s="12" t="s">
        <v>1645</v>
      </c>
    </row>
    <row r="2388" spans="1:1" x14ac:dyDescent="0.4">
      <c r="A2388" s="12" t="s">
        <v>1645</v>
      </c>
    </row>
    <row r="2389" spans="1:1" x14ac:dyDescent="0.4">
      <c r="A2389" s="12" t="s">
        <v>1645</v>
      </c>
    </row>
    <row r="2390" spans="1:1" x14ac:dyDescent="0.4">
      <c r="A2390" s="12" t="s">
        <v>1645</v>
      </c>
    </row>
    <row r="2391" spans="1:1" x14ac:dyDescent="0.4">
      <c r="A2391" s="12" t="s">
        <v>1645</v>
      </c>
    </row>
    <row r="2392" spans="1:1" x14ac:dyDescent="0.4">
      <c r="A2392" s="12" t="s">
        <v>1645</v>
      </c>
    </row>
    <row r="2396" spans="1:1" x14ac:dyDescent="0.4">
      <c r="A2396" s="12" t="s">
        <v>1645</v>
      </c>
    </row>
    <row r="2397" spans="1:1" x14ac:dyDescent="0.4">
      <c r="A2397" s="12" t="s">
        <v>1645</v>
      </c>
    </row>
    <row r="2398" spans="1:1" x14ac:dyDescent="0.4">
      <c r="A2398" s="12" t="s">
        <v>1645</v>
      </c>
    </row>
    <row r="2399" spans="1:1" x14ac:dyDescent="0.4">
      <c r="A2399" s="12" t="s">
        <v>1645</v>
      </c>
    </row>
    <row r="2400" spans="1:1" x14ac:dyDescent="0.4">
      <c r="A2400" s="12" t="s">
        <v>1645</v>
      </c>
    </row>
    <row r="2401" spans="1:18" x14ac:dyDescent="0.4">
      <c r="A2401" s="12" t="s">
        <v>1645</v>
      </c>
    </row>
    <row r="2402" spans="1:18" x14ac:dyDescent="0.4">
      <c r="A2402" s="12" t="s">
        <v>1645</v>
      </c>
    </row>
    <row r="2403" spans="1:18" x14ac:dyDescent="0.4">
      <c r="A2403" s="12" t="s">
        <v>1645</v>
      </c>
    </row>
    <row r="2404" spans="1:18" x14ac:dyDescent="0.4">
      <c r="A2404" s="12" t="s">
        <v>1645</v>
      </c>
    </row>
    <row r="2405" spans="1:18" x14ac:dyDescent="0.4">
      <c r="A2405" s="12" t="s">
        <v>1645</v>
      </c>
    </row>
    <row r="2406" spans="1:18" x14ac:dyDescent="0.4">
      <c r="A2406" s="12" t="s">
        <v>1645</v>
      </c>
    </row>
    <row r="2407" spans="1:18" x14ac:dyDescent="0.4">
      <c r="A2407" s="12" t="s">
        <v>1645</v>
      </c>
      <c r="R2407" t="s">
        <v>18</v>
      </c>
    </row>
    <row r="2408" spans="1:18" x14ac:dyDescent="0.4">
      <c r="A2408" s="12" t="s">
        <v>1645</v>
      </c>
    </row>
    <row r="2409" spans="1:18" x14ac:dyDescent="0.4">
      <c r="A2409" s="12" t="s">
        <v>1645</v>
      </c>
      <c r="R2409" t="s">
        <v>23</v>
      </c>
    </row>
    <row r="2410" spans="1:18" x14ac:dyDescent="0.4">
      <c r="A2410" s="12" t="s">
        <v>1645</v>
      </c>
      <c r="R2410" t="s">
        <v>83</v>
      </c>
    </row>
    <row r="2411" spans="1:18" x14ac:dyDescent="0.4">
      <c r="A2411" s="12" t="s">
        <v>1645</v>
      </c>
      <c r="R2411" t="s">
        <v>84</v>
      </c>
    </row>
    <row r="2412" spans="1:18" x14ac:dyDescent="0.4">
      <c r="A2412" s="12" t="s">
        <v>1645</v>
      </c>
    </row>
    <row r="2413" spans="1:18" x14ac:dyDescent="0.4">
      <c r="A2413" s="12" t="s">
        <v>1645</v>
      </c>
      <c r="R2413" t="s">
        <v>3512</v>
      </c>
    </row>
    <row r="2414" spans="1:18" x14ac:dyDescent="0.4">
      <c r="A2414" s="12" t="s">
        <v>1645</v>
      </c>
    </row>
    <row r="2415" spans="1:18" x14ac:dyDescent="0.4">
      <c r="A2415" s="12" t="s">
        <v>1645</v>
      </c>
    </row>
    <row r="2416" spans="1:18" x14ac:dyDescent="0.4">
      <c r="A2416" s="12" t="s">
        <v>1645</v>
      </c>
    </row>
    <row r="2417" spans="1:1" x14ac:dyDescent="0.4">
      <c r="A2417" s="12" t="s">
        <v>1645</v>
      </c>
    </row>
    <row r="2418" spans="1:1" x14ac:dyDescent="0.4">
      <c r="A2418" s="12" t="s">
        <v>1645</v>
      </c>
    </row>
    <row r="2419" spans="1:1" x14ac:dyDescent="0.4">
      <c r="A2419" s="12" t="s">
        <v>1645</v>
      </c>
    </row>
    <row r="2420" spans="1:1" x14ac:dyDescent="0.4">
      <c r="A2420" s="12" t="s">
        <v>1645</v>
      </c>
    </row>
    <row r="2421" spans="1:1" x14ac:dyDescent="0.4">
      <c r="A2421" s="12" t="s">
        <v>1645</v>
      </c>
    </row>
    <row r="2422" spans="1:1" x14ac:dyDescent="0.4">
      <c r="A2422" s="12" t="s">
        <v>1645</v>
      </c>
    </row>
    <row r="2423" spans="1:1" x14ac:dyDescent="0.4">
      <c r="A2423" s="12" t="s">
        <v>1645</v>
      </c>
    </row>
    <row r="2424" spans="1:1" x14ac:dyDescent="0.4">
      <c r="A2424" s="12" t="s">
        <v>1645</v>
      </c>
    </row>
    <row r="2425" spans="1:1" x14ac:dyDescent="0.4">
      <c r="A2425" s="12" t="s">
        <v>1645</v>
      </c>
    </row>
    <row r="2426" spans="1:1" x14ac:dyDescent="0.4">
      <c r="A2426" s="12" t="s">
        <v>1645</v>
      </c>
    </row>
    <row r="2430" spans="1:1" x14ac:dyDescent="0.4">
      <c r="A2430" s="12" t="s">
        <v>1645</v>
      </c>
    </row>
    <row r="2431" spans="1:1" x14ac:dyDescent="0.4">
      <c r="A2431" s="12" t="s">
        <v>1645</v>
      </c>
    </row>
    <row r="2432" spans="1:1" x14ac:dyDescent="0.4">
      <c r="A2432" s="12" t="s">
        <v>1645</v>
      </c>
    </row>
    <row r="2433" spans="1:18" x14ac:dyDescent="0.4">
      <c r="A2433" s="12" t="s">
        <v>1645</v>
      </c>
    </row>
    <row r="2434" spans="1:18" x14ac:dyDescent="0.4">
      <c r="A2434" s="12" t="s">
        <v>1645</v>
      </c>
    </row>
    <row r="2435" spans="1:18" x14ac:dyDescent="0.4">
      <c r="A2435" s="12" t="s">
        <v>1645</v>
      </c>
      <c r="R2435" t="s">
        <v>19</v>
      </c>
    </row>
    <row r="2436" spans="1:18" x14ac:dyDescent="0.4">
      <c r="A2436" s="12" t="s">
        <v>1645</v>
      </c>
    </row>
    <row r="2437" spans="1:18" x14ac:dyDescent="0.4">
      <c r="A2437" s="12" t="s">
        <v>1645</v>
      </c>
    </row>
    <row r="2438" spans="1:18" x14ac:dyDescent="0.4">
      <c r="A2438" s="12" t="s">
        <v>1645</v>
      </c>
    </row>
    <row r="2439" spans="1:18" x14ac:dyDescent="0.4">
      <c r="A2439" s="12" t="s">
        <v>1645</v>
      </c>
    </row>
    <row r="2440" spans="1:18" x14ac:dyDescent="0.4">
      <c r="A2440" s="12" t="s">
        <v>1645</v>
      </c>
    </row>
    <row r="2441" spans="1:18" x14ac:dyDescent="0.4">
      <c r="A2441" s="12" t="s">
        <v>1645</v>
      </c>
    </row>
    <row r="2442" spans="1:18" x14ac:dyDescent="0.4">
      <c r="A2442" s="12" t="s">
        <v>1645</v>
      </c>
    </row>
    <row r="2443" spans="1:18" x14ac:dyDescent="0.4">
      <c r="A2443" s="12" t="s">
        <v>1645</v>
      </c>
    </row>
    <row r="2444" spans="1:18" x14ac:dyDescent="0.4">
      <c r="A2444" s="12" t="s">
        <v>1645</v>
      </c>
    </row>
    <row r="2445" spans="1:18" x14ac:dyDescent="0.4">
      <c r="A2445" s="12" t="s">
        <v>1645</v>
      </c>
    </row>
    <row r="2446" spans="1:18" x14ac:dyDescent="0.4">
      <c r="A2446" s="12" t="s">
        <v>1645</v>
      </c>
    </row>
    <row r="2447" spans="1:18" x14ac:dyDescent="0.4">
      <c r="A2447" s="12" t="s">
        <v>1645</v>
      </c>
    </row>
    <row r="2448" spans="1:18" x14ac:dyDescent="0.4">
      <c r="A2448" s="12" t="s">
        <v>1645</v>
      </c>
    </row>
    <row r="2449" spans="1:1" x14ac:dyDescent="0.4">
      <c r="A2449" s="12" t="s">
        <v>1645</v>
      </c>
    </row>
    <row r="2450" spans="1:1" x14ac:dyDescent="0.4">
      <c r="A2450" s="12" t="s">
        <v>1645</v>
      </c>
    </row>
    <row r="2451" spans="1:1" x14ac:dyDescent="0.4">
      <c r="A2451" s="12" t="s">
        <v>1645</v>
      </c>
    </row>
    <row r="2452" spans="1:1" x14ac:dyDescent="0.4">
      <c r="A2452" s="12" t="s">
        <v>1645</v>
      </c>
    </row>
    <row r="2453" spans="1:1" x14ac:dyDescent="0.4">
      <c r="A2453" s="12" t="s">
        <v>1645</v>
      </c>
    </row>
    <row r="2454" spans="1:1" x14ac:dyDescent="0.4">
      <c r="A2454" s="12" t="s">
        <v>1645</v>
      </c>
    </row>
    <row r="2455" spans="1:1" x14ac:dyDescent="0.4">
      <c r="A2455" s="12" t="s">
        <v>1645</v>
      </c>
    </row>
    <row r="2456" spans="1:1" x14ac:dyDescent="0.4">
      <c r="A2456" s="12" t="s">
        <v>1645</v>
      </c>
    </row>
    <row r="2457" spans="1:1" x14ac:dyDescent="0.4">
      <c r="A2457" s="12" t="s">
        <v>1645</v>
      </c>
    </row>
    <row r="2458" spans="1:1" x14ac:dyDescent="0.4">
      <c r="A2458" s="12" t="s">
        <v>1645</v>
      </c>
    </row>
    <row r="2459" spans="1:1" x14ac:dyDescent="0.4">
      <c r="A2459" s="12" t="s">
        <v>1645</v>
      </c>
    </row>
    <row r="2460" spans="1:1" x14ac:dyDescent="0.4">
      <c r="A2460" s="12" t="s">
        <v>1645</v>
      </c>
    </row>
    <row r="2464" spans="1:1" x14ac:dyDescent="0.4">
      <c r="A2464" s="12" t="s">
        <v>1645</v>
      </c>
    </row>
    <row r="2465" spans="1:18" x14ac:dyDescent="0.4">
      <c r="A2465" s="12" t="s">
        <v>1645</v>
      </c>
      <c r="R2465" t="s">
        <v>11</v>
      </c>
    </row>
    <row r="2466" spans="1:18" x14ac:dyDescent="0.4">
      <c r="A2466" s="12" t="s">
        <v>1645</v>
      </c>
    </row>
    <row r="2467" spans="1:18" x14ac:dyDescent="0.4">
      <c r="A2467" s="12" t="s">
        <v>1645</v>
      </c>
    </row>
    <row r="2468" spans="1:18" x14ac:dyDescent="0.4">
      <c r="A2468" s="12" t="s">
        <v>1645</v>
      </c>
    </row>
    <row r="2469" spans="1:18" x14ac:dyDescent="0.4">
      <c r="A2469" s="12" t="s">
        <v>1645</v>
      </c>
    </row>
    <row r="2470" spans="1:18" x14ac:dyDescent="0.4">
      <c r="A2470" s="12" t="s">
        <v>1645</v>
      </c>
    </row>
    <row r="2471" spans="1:18" x14ac:dyDescent="0.4">
      <c r="A2471" s="12" t="s">
        <v>1645</v>
      </c>
    </row>
    <row r="2472" spans="1:18" x14ac:dyDescent="0.4">
      <c r="A2472" s="12" t="s">
        <v>1645</v>
      </c>
    </row>
    <row r="2473" spans="1:18" x14ac:dyDescent="0.4">
      <c r="A2473" s="12" t="s">
        <v>1645</v>
      </c>
    </row>
    <row r="2474" spans="1:18" x14ac:dyDescent="0.4">
      <c r="A2474" s="12" t="s">
        <v>1645</v>
      </c>
    </row>
    <row r="2475" spans="1:18" x14ac:dyDescent="0.4">
      <c r="A2475" s="12" t="s">
        <v>1645</v>
      </c>
    </row>
    <row r="2476" spans="1:18" x14ac:dyDescent="0.4">
      <c r="A2476" s="12" t="s">
        <v>1645</v>
      </c>
    </row>
    <row r="2477" spans="1:18" x14ac:dyDescent="0.4">
      <c r="A2477" s="12" t="s">
        <v>1645</v>
      </c>
    </row>
    <row r="2478" spans="1:18" x14ac:dyDescent="0.4">
      <c r="A2478" s="12" t="s">
        <v>1645</v>
      </c>
    </row>
    <row r="2479" spans="1:18" x14ac:dyDescent="0.4">
      <c r="A2479" s="12" t="s">
        <v>1645</v>
      </c>
    </row>
    <row r="2480" spans="1:18" x14ac:dyDescent="0.4">
      <c r="A2480" s="12" t="s">
        <v>1645</v>
      </c>
    </row>
    <row r="2481" spans="1:1" x14ac:dyDescent="0.4">
      <c r="A2481" s="12" t="s">
        <v>1645</v>
      </c>
    </row>
    <row r="2482" spans="1:1" x14ac:dyDescent="0.4">
      <c r="A2482" s="12" t="s">
        <v>1645</v>
      </c>
    </row>
    <row r="2483" spans="1:1" x14ac:dyDescent="0.4">
      <c r="A2483" s="12" t="s">
        <v>1645</v>
      </c>
    </row>
    <row r="2484" spans="1:1" x14ac:dyDescent="0.4">
      <c r="A2484" s="12" t="s">
        <v>1645</v>
      </c>
    </row>
    <row r="2485" spans="1:1" x14ac:dyDescent="0.4">
      <c r="A2485" s="12" t="s">
        <v>1645</v>
      </c>
    </row>
    <row r="2486" spans="1:1" x14ac:dyDescent="0.4">
      <c r="A2486" s="12" t="s">
        <v>1645</v>
      </c>
    </row>
    <row r="2487" spans="1:1" x14ac:dyDescent="0.4">
      <c r="A2487" s="12" t="s">
        <v>1645</v>
      </c>
    </row>
    <row r="2488" spans="1:1" x14ac:dyDescent="0.4">
      <c r="A2488" s="12" t="s">
        <v>1645</v>
      </c>
    </row>
    <row r="2489" spans="1:1" x14ac:dyDescent="0.4">
      <c r="A2489" s="12" t="s">
        <v>1645</v>
      </c>
    </row>
    <row r="2490" spans="1:1" x14ac:dyDescent="0.4">
      <c r="A2490" s="12" t="s">
        <v>1645</v>
      </c>
    </row>
    <row r="2491" spans="1:1" x14ac:dyDescent="0.4">
      <c r="A2491" s="12" t="s">
        <v>1645</v>
      </c>
    </row>
    <row r="2492" spans="1:1" x14ac:dyDescent="0.4">
      <c r="A2492" s="12" t="s">
        <v>1645</v>
      </c>
    </row>
    <row r="2493" spans="1:1" x14ac:dyDescent="0.4">
      <c r="A2493" s="12" t="s">
        <v>1645</v>
      </c>
    </row>
    <row r="2494" spans="1:1" x14ac:dyDescent="0.4">
      <c r="A2494" s="12" t="s">
        <v>1645</v>
      </c>
    </row>
    <row r="2498" spans="1:1" x14ac:dyDescent="0.4">
      <c r="A2498" s="12" t="s">
        <v>1645</v>
      </c>
    </row>
    <row r="2499" spans="1:1" x14ac:dyDescent="0.4">
      <c r="A2499" s="12" t="s">
        <v>1645</v>
      </c>
    </row>
    <row r="2500" spans="1:1" x14ac:dyDescent="0.4">
      <c r="A2500" s="12" t="s">
        <v>1645</v>
      </c>
    </row>
    <row r="2501" spans="1:1" x14ac:dyDescent="0.4">
      <c r="A2501" s="12" t="s">
        <v>1645</v>
      </c>
    </row>
    <row r="2502" spans="1:1" x14ac:dyDescent="0.4">
      <c r="A2502" s="12" t="s">
        <v>1645</v>
      </c>
    </row>
    <row r="2503" spans="1:1" x14ac:dyDescent="0.4">
      <c r="A2503" s="12" t="s">
        <v>1645</v>
      </c>
    </row>
    <row r="2504" spans="1:1" x14ac:dyDescent="0.4">
      <c r="A2504" s="12" t="s">
        <v>1645</v>
      </c>
    </row>
    <row r="2505" spans="1:1" x14ac:dyDescent="0.4">
      <c r="A2505" s="12" t="s">
        <v>1645</v>
      </c>
    </row>
    <row r="2506" spans="1:1" x14ac:dyDescent="0.4">
      <c r="A2506" s="12" t="s">
        <v>1645</v>
      </c>
    </row>
    <row r="2507" spans="1:1" x14ac:dyDescent="0.4">
      <c r="A2507" s="12" t="s">
        <v>1645</v>
      </c>
    </row>
    <row r="2508" spans="1:1" x14ac:dyDescent="0.4">
      <c r="A2508" s="12" t="s">
        <v>1645</v>
      </c>
    </row>
    <row r="2509" spans="1:1" x14ac:dyDescent="0.4">
      <c r="A2509" s="12" t="s">
        <v>1645</v>
      </c>
    </row>
    <row r="2510" spans="1:1" x14ac:dyDescent="0.4">
      <c r="A2510" s="12" t="s">
        <v>1645</v>
      </c>
    </row>
    <row r="2511" spans="1:1" x14ac:dyDescent="0.4">
      <c r="A2511" s="12" t="s">
        <v>1645</v>
      </c>
    </row>
    <row r="2512" spans="1:1" x14ac:dyDescent="0.4">
      <c r="A2512" s="12" t="s">
        <v>1645</v>
      </c>
    </row>
    <row r="2513" spans="1:18" x14ac:dyDescent="0.4">
      <c r="A2513" s="12" t="s">
        <v>1645</v>
      </c>
    </row>
    <row r="2514" spans="1:18" x14ac:dyDescent="0.4">
      <c r="A2514" s="12" t="s">
        <v>1645</v>
      </c>
    </row>
    <row r="2515" spans="1:18" x14ac:dyDescent="0.4">
      <c r="A2515" s="12" t="s">
        <v>1645</v>
      </c>
    </row>
    <row r="2516" spans="1:18" x14ac:dyDescent="0.4">
      <c r="A2516" s="12" t="s">
        <v>1645</v>
      </c>
    </row>
    <row r="2517" spans="1:18" x14ac:dyDescent="0.4">
      <c r="A2517" s="12" t="s">
        <v>1645</v>
      </c>
    </row>
    <row r="2518" spans="1:18" x14ac:dyDescent="0.4">
      <c r="A2518" s="12" t="s">
        <v>1645</v>
      </c>
      <c r="R2518" t="s">
        <v>20</v>
      </c>
    </row>
    <row r="2519" spans="1:18" x14ac:dyDescent="0.4">
      <c r="A2519" s="12" t="s">
        <v>1645</v>
      </c>
    </row>
    <row r="2520" spans="1:18" x14ac:dyDescent="0.4">
      <c r="A2520" s="12" t="s">
        <v>1645</v>
      </c>
    </row>
    <row r="2521" spans="1:18" x14ac:dyDescent="0.4">
      <c r="A2521" s="12" t="s">
        <v>1645</v>
      </c>
    </row>
    <row r="2522" spans="1:18" x14ac:dyDescent="0.4">
      <c r="A2522" s="12" t="s">
        <v>1645</v>
      </c>
    </row>
    <row r="2523" spans="1:18" x14ac:dyDescent="0.4">
      <c r="A2523" s="12" t="s">
        <v>1645</v>
      </c>
    </row>
    <row r="2524" spans="1:18" x14ac:dyDescent="0.4">
      <c r="A2524" s="12" t="s">
        <v>1645</v>
      </c>
    </row>
    <row r="2525" spans="1:18" x14ac:dyDescent="0.4">
      <c r="A2525" s="12" t="s">
        <v>1645</v>
      </c>
    </row>
    <row r="2526" spans="1:18" x14ac:dyDescent="0.4">
      <c r="A2526" s="12" t="s">
        <v>1645</v>
      </c>
    </row>
    <row r="2527" spans="1:18" x14ac:dyDescent="0.4">
      <c r="A2527" s="12" t="s">
        <v>1645</v>
      </c>
    </row>
    <row r="2528" spans="1:18" x14ac:dyDescent="0.4">
      <c r="A2528" s="12" t="s">
        <v>1645</v>
      </c>
    </row>
    <row r="2532" spans="1:18" x14ac:dyDescent="0.4">
      <c r="A2532" s="12" t="s">
        <v>1645</v>
      </c>
    </row>
    <row r="2533" spans="1:18" x14ac:dyDescent="0.4">
      <c r="A2533" s="12" t="s">
        <v>1645</v>
      </c>
    </row>
    <row r="2534" spans="1:18" x14ac:dyDescent="0.4">
      <c r="A2534" s="12" t="s">
        <v>1645</v>
      </c>
    </row>
    <row r="2535" spans="1:18" x14ac:dyDescent="0.4">
      <c r="A2535" s="12" t="s">
        <v>1645</v>
      </c>
    </row>
    <row r="2536" spans="1:18" x14ac:dyDescent="0.4">
      <c r="A2536" s="12" t="s">
        <v>1645</v>
      </c>
      <c r="R2536" t="s">
        <v>78</v>
      </c>
    </row>
    <row r="2537" spans="1:18" x14ac:dyDescent="0.4">
      <c r="A2537" s="12" t="s">
        <v>1645</v>
      </c>
    </row>
    <row r="2538" spans="1:18" x14ac:dyDescent="0.4">
      <c r="A2538" s="12" t="s">
        <v>1645</v>
      </c>
    </row>
    <row r="2539" spans="1:18" x14ac:dyDescent="0.4">
      <c r="A2539" s="12" t="s">
        <v>1645</v>
      </c>
      <c r="R2539" t="s">
        <v>78</v>
      </c>
    </row>
    <row r="2540" spans="1:18" x14ac:dyDescent="0.4">
      <c r="A2540" s="12" t="s">
        <v>1645</v>
      </c>
    </row>
    <row r="2541" spans="1:18" x14ac:dyDescent="0.4">
      <c r="A2541" s="12" t="s">
        <v>1645</v>
      </c>
    </row>
    <row r="2542" spans="1:18" x14ac:dyDescent="0.4">
      <c r="A2542" s="12" t="s">
        <v>1645</v>
      </c>
    </row>
    <row r="2543" spans="1:18" x14ac:dyDescent="0.4">
      <c r="A2543" s="12" t="s">
        <v>1645</v>
      </c>
    </row>
    <row r="2544" spans="1:18" x14ac:dyDescent="0.4">
      <c r="A2544" s="12" t="s">
        <v>1645</v>
      </c>
    </row>
    <row r="2545" spans="1:1" x14ac:dyDescent="0.4">
      <c r="A2545" s="12" t="s">
        <v>1645</v>
      </c>
    </row>
    <row r="2546" spans="1:1" x14ac:dyDescent="0.4">
      <c r="A2546" s="12" t="s">
        <v>1645</v>
      </c>
    </row>
    <row r="2547" spans="1:1" x14ac:dyDescent="0.4">
      <c r="A2547" s="12" t="s">
        <v>1645</v>
      </c>
    </row>
    <row r="2548" spans="1:1" x14ac:dyDescent="0.4">
      <c r="A2548" s="12" t="s">
        <v>1645</v>
      </c>
    </row>
    <row r="2549" spans="1:1" x14ac:dyDescent="0.4">
      <c r="A2549" s="12" t="s">
        <v>1645</v>
      </c>
    </row>
    <row r="2550" spans="1:1" x14ac:dyDescent="0.4">
      <c r="A2550" s="12" t="s">
        <v>1645</v>
      </c>
    </row>
    <row r="2551" spans="1:1" x14ac:dyDescent="0.4">
      <c r="A2551" s="12" t="s">
        <v>1645</v>
      </c>
    </row>
    <row r="2552" spans="1:1" x14ac:dyDescent="0.4">
      <c r="A2552" s="12" t="s">
        <v>1645</v>
      </c>
    </row>
    <row r="2553" spans="1:1" x14ac:dyDescent="0.4">
      <c r="A2553" s="12" t="s">
        <v>1645</v>
      </c>
    </row>
    <row r="2554" spans="1:1" x14ac:dyDescent="0.4">
      <c r="A2554" s="12" t="s">
        <v>1645</v>
      </c>
    </row>
    <row r="2555" spans="1:1" x14ac:dyDescent="0.4">
      <c r="A2555" s="12" t="s">
        <v>1645</v>
      </c>
    </row>
    <row r="2556" spans="1:1" x14ac:dyDescent="0.4">
      <c r="A2556" s="12" t="s">
        <v>1645</v>
      </c>
    </row>
    <row r="2557" spans="1:1" x14ac:dyDescent="0.4">
      <c r="A2557" s="12" t="s">
        <v>1645</v>
      </c>
    </row>
    <row r="2558" spans="1:1" x14ac:dyDescent="0.4">
      <c r="A2558" s="12" t="s">
        <v>1645</v>
      </c>
    </row>
    <row r="2559" spans="1:1" x14ac:dyDescent="0.4">
      <c r="A2559" s="12" t="s">
        <v>1645</v>
      </c>
    </row>
    <row r="2560" spans="1:1" x14ac:dyDescent="0.4">
      <c r="A2560" s="12" t="s">
        <v>1645</v>
      </c>
    </row>
    <row r="2561" spans="1:18" x14ac:dyDescent="0.4">
      <c r="A2561" s="12" t="s">
        <v>1645</v>
      </c>
    </row>
    <row r="2562" spans="1:18" x14ac:dyDescent="0.4">
      <c r="A2562" s="12" t="s">
        <v>1645</v>
      </c>
    </row>
    <row r="2566" spans="1:18" x14ac:dyDescent="0.4">
      <c r="A2566" s="12" t="s">
        <v>1645</v>
      </c>
    </row>
    <row r="2567" spans="1:18" x14ac:dyDescent="0.4">
      <c r="A2567" s="12" t="s">
        <v>1645</v>
      </c>
      <c r="R2567" t="s">
        <v>11</v>
      </c>
    </row>
    <row r="2568" spans="1:18" x14ac:dyDescent="0.4">
      <c r="A2568" s="12" t="s">
        <v>1645</v>
      </c>
    </row>
    <row r="2569" spans="1:18" x14ac:dyDescent="0.4">
      <c r="A2569" s="12" t="s">
        <v>1645</v>
      </c>
    </row>
    <row r="2570" spans="1:18" x14ac:dyDescent="0.4">
      <c r="A2570" s="12" t="s">
        <v>1645</v>
      </c>
    </row>
    <row r="2571" spans="1:18" x14ac:dyDescent="0.4">
      <c r="A2571" s="12" t="s">
        <v>1645</v>
      </c>
    </row>
    <row r="2572" spans="1:18" x14ac:dyDescent="0.4">
      <c r="A2572" s="12" t="s">
        <v>1645</v>
      </c>
    </row>
    <row r="2573" spans="1:18" x14ac:dyDescent="0.4">
      <c r="A2573" s="12" t="s">
        <v>1645</v>
      </c>
    </row>
    <row r="2574" spans="1:18" x14ac:dyDescent="0.4">
      <c r="A2574" s="12" t="s">
        <v>1645</v>
      </c>
    </row>
    <row r="2575" spans="1:18" x14ac:dyDescent="0.4">
      <c r="A2575" s="12" t="s">
        <v>1645</v>
      </c>
    </row>
    <row r="2576" spans="1:18" x14ac:dyDescent="0.4">
      <c r="A2576" s="12" t="s">
        <v>1645</v>
      </c>
    </row>
    <row r="2577" spans="1:1" x14ac:dyDescent="0.4">
      <c r="A2577" s="12" t="s">
        <v>1645</v>
      </c>
    </row>
    <row r="2578" spans="1:1" x14ac:dyDescent="0.4">
      <c r="A2578" s="12" t="s">
        <v>1645</v>
      </c>
    </row>
    <row r="2579" spans="1:1" x14ac:dyDescent="0.4">
      <c r="A2579" s="12" t="s">
        <v>1645</v>
      </c>
    </row>
    <row r="2580" spans="1:1" x14ac:dyDescent="0.4">
      <c r="A2580" s="12" t="s">
        <v>1645</v>
      </c>
    </row>
    <row r="2581" spans="1:1" x14ac:dyDescent="0.4">
      <c r="A2581" s="12" t="s">
        <v>1645</v>
      </c>
    </row>
    <row r="2582" spans="1:1" x14ac:dyDescent="0.4">
      <c r="A2582" s="12" t="s">
        <v>1645</v>
      </c>
    </row>
    <row r="2583" spans="1:1" x14ac:dyDescent="0.4">
      <c r="A2583" s="12" t="s">
        <v>1645</v>
      </c>
    </row>
    <row r="2584" spans="1:1" x14ac:dyDescent="0.4">
      <c r="A2584" s="12" t="s">
        <v>1645</v>
      </c>
    </row>
    <row r="2585" spans="1:1" x14ac:dyDescent="0.4">
      <c r="A2585" s="12" t="s">
        <v>1645</v>
      </c>
    </row>
    <row r="2586" spans="1:1" x14ac:dyDescent="0.4">
      <c r="A2586" s="12" t="s">
        <v>1645</v>
      </c>
    </row>
    <row r="2587" spans="1:1" x14ac:dyDescent="0.4">
      <c r="A2587" s="12" t="s">
        <v>1645</v>
      </c>
    </row>
    <row r="2588" spans="1:1" x14ac:dyDescent="0.4">
      <c r="A2588" s="12" t="s">
        <v>1645</v>
      </c>
    </row>
    <row r="2589" spans="1:1" x14ac:dyDescent="0.4">
      <c r="A2589" s="12" t="s">
        <v>1645</v>
      </c>
    </row>
    <row r="2590" spans="1:1" x14ac:dyDescent="0.4">
      <c r="A2590" s="12" t="s">
        <v>1645</v>
      </c>
    </row>
    <row r="2591" spans="1:1" x14ac:dyDescent="0.4">
      <c r="A2591" s="12" t="s">
        <v>1645</v>
      </c>
    </row>
    <row r="2592" spans="1:1" x14ac:dyDescent="0.4">
      <c r="A2592" s="12" t="s">
        <v>1645</v>
      </c>
    </row>
    <row r="2593" spans="1:1" x14ac:dyDescent="0.4">
      <c r="A2593" s="12" t="s">
        <v>1645</v>
      </c>
    </row>
    <row r="2594" spans="1:1" x14ac:dyDescent="0.4">
      <c r="A2594" s="12" t="s">
        <v>1645</v>
      </c>
    </row>
    <row r="2595" spans="1:1" x14ac:dyDescent="0.4">
      <c r="A2595" s="12" t="s">
        <v>1645</v>
      </c>
    </row>
    <row r="2596" spans="1:1" x14ac:dyDescent="0.4">
      <c r="A2596" s="12" t="s">
        <v>1645</v>
      </c>
    </row>
    <row r="2600" spans="1:1" x14ac:dyDescent="0.4">
      <c r="A2600" s="12" t="s">
        <v>1645</v>
      </c>
    </row>
    <row r="2601" spans="1:1" x14ac:dyDescent="0.4">
      <c r="A2601" s="12" t="s">
        <v>1645</v>
      </c>
    </row>
    <row r="2602" spans="1:1" x14ac:dyDescent="0.4">
      <c r="A2602" s="12" t="s">
        <v>1645</v>
      </c>
    </row>
    <row r="2603" spans="1:1" x14ac:dyDescent="0.4">
      <c r="A2603" s="12" t="s">
        <v>1645</v>
      </c>
    </row>
    <row r="2604" spans="1:1" x14ac:dyDescent="0.4">
      <c r="A2604" s="12" t="s">
        <v>1645</v>
      </c>
    </row>
    <row r="2605" spans="1:1" x14ac:dyDescent="0.4">
      <c r="A2605" s="12" t="s">
        <v>1645</v>
      </c>
    </row>
    <row r="2606" spans="1:1" x14ac:dyDescent="0.4">
      <c r="A2606" s="12" t="s">
        <v>1645</v>
      </c>
    </row>
    <row r="2607" spans="1:1" x14ac:dyDescent="0.4">
      <c r="A2607" s="12" t="s">
        <v>1645</v>
      </c>
    </row>
    <row r="2608" spans="1:1" x14ac:dyDescent="0.4">
      <c r="A2608" s="12" t="s">
        <v>1645</v>
      </c>
    </row>
    <row r="2609" spans="1:1" x14ac:dyDescent="0.4">
      <c r="A2609" s="12" t="s">
        <v>1645</v>
      </c>
    </row>
    <row r="2610" spans="1:1" x14ac:dyDescent="0.4">
      <c r="A2610" s="12" t="s">
        <v>1645</v>
      </c>
    </row>
    <row r="2611" spans="1:1" x14ac:dyDescent="0.4">
      <c r="A2611" s="12" t="s">
        <v>1645</v>
      </c>
    </row>
    <row r="2612" spans="1:1" x14ac:dyDescent="0.4">
      <c r="A2612" s="12" t="s">
        <v>1645</v>
      </c>
    </row>
    <row r="2613" spans="1:1" x14ac:dyDescent="0.4">
      <c r="A2613" s="12" t="s">
        <v>1645</v>
      </c>
    </row>
    <row r="2614" spans="1:1" x14ac:dyDescent="0.4">
      <c r="A2614" s="12" t="s">
        <v>1645</v>
      </c>
    </row>
    <row r="2615" spans="1:1" x14ac:dyDescent="0.4">
      <c r="A2615" s="12" t="s">
        <v>1645</v>
      </c>
    </row>
    <row r="2616" spans="1:1" x14ac:dyDescent="0.4">
      <c r="A2616" s="12" t="s">
        <v>1645</v>
      </c>
    </row>
    <row r="2617" spans="1:1" x14ac:dyDescent="0.4">
      <c r="A2617" s="12" t="s">
        <v>1645</v>
      </c>
    </row>
    <row r="2618" spans="1:1" x14ac:dyDescent="0.4">
      <c r="A2618" s="12" t="s">
        <v>1645</v>
      </c>
    </row>
    <row r="2619" spans="1:1" x14ac:dyDescent="0.4">
      <c r="A2619" s="12" t="s">
        <v>1645</v>
      </c>
    </row>
    <row r="2620" spans="1:1" x14ac:dyDescent="0.4">
      <c r="A2620" s="12" t="s">
        <v>1645</v>
      </c>
    </row>
    <row r="2621" spans="1:1" x14ac:dyDescent="0.4">
      <c r="A2621" s="12" t="s">
        <v>1645</v>
      </c>
    </row>
    <row r="2622" spans="1:1" x14ac:dyDescent="0.4">
      <c r="A2622" s="12" t="s">
        <v>1645</v>
      </c>
    </row>
    <row r="2623" spans="1:1" x14ac:dyDescent="0.4">
      <c r="A2623" s="12" t="s">
        <v>1645</v>
      </c>
    </row>
    <row r="2624" spans="1:1" x14ac:dyDescent="0.4">
      <c r="A2624" s="12" t="s">
        <v>1645</v>
      </c>
    </row>
    <row r="2625" spans="1:18" x14ac:dyDescent="0.4">
      <c r="A2625" s="12" t="s">
        <v>1645</v>
      </c>
    </row>
    <row r="2626" spans="1:18" x14ac:dyDescent="0.4">
      <c r="A2626" s="12" t="s">
        <v>1645</v>
      </c>
    </row>
    <row r="2627" spans="1:18" x14ac:dyDescent="0.4">
      <c r="A2627" s="12" t="s">
        <v>1645</v>
      </c>
      <c r="R2627" t="s">
        <v>21</v>
      </c>
    </row>
    <row r="2628" spans="1:18" x14ac:dyDescent="0.4">
      <c r="A2628" s="12" t="s">
        <v>1645</v>
      </c>
    </row>
    <row r="2629" spans="1:18" x14ac:dyDescent="0.4">
      <c r="A2629" s="12" t="s">
        <v>1645</v>
      </c>
    </row>
    <row r="2630" spans="1:18" x14ac:dyDescent="0.4">
      <c r="A2630" s="12" t="s">
        <v>1645</v>
      </c>
    </row>
    <row r="2634" spans="1:18" x14ac:dyDescent="0.4">
      <c r="C2634" t="s">
        <v>1679</v>
      </c>
    </row>
    <row r="2638" spans="1:18" x14ac:dyDescent="0.4">
      <c r="A2638" s="12" t="s">
        <v>1645</v>
      </c>
    </row>
    <row r="2639" spans="1:18" x14ac:dyDescent="0.4">
      <c r="A2639" s="12" t="s">
        <v>1645</v>
      </c>
    </row>
    <row r="2640" spans="1:18" x14ac:dyDescent="0.4">
      <c r="A2640" s="12" t="s">
        <v>1645</v>
      </c>
    </row>
    <row r="2641" spans="1:1" x14ac:dyDescent="0.4">
      <c r="A2641" s="12" t="s">
        <v>1645</v>
      </c>
    </row>
    <row r="2642" spans="1:1" x14ac:dyDescent="0.4">
      <c r="A2642" s="12" t="s">
        <v>1645</v>
      </c>
    </row>
    <row r="2643" spans="1:1" x14ac:dyDescent="0.4">
      <c r="A2643" s="12" t="s">
        <v>1645</v>
      </c>
    </row>
    <row r="2644" spans="1:1" x14ac:dyDescent="0.4">
      <c r="A2644" s="12" t="s">
        <v>1645</v>
      </c>
    </row>
    <row r="2645" spans="1:1" x14ac:dyDescent="0.4">
      <c r="A2645" s="12" t="s">
        <v>1645</v>
      </c>
    </row>
    <row r="2646" spans="1:1" x14ac:dyDescent="0.4">
      <c r="A2646" s="12" t="s">
        <v>1645</v>
      </c>
    </row>
    <row r="2647" spans="1:1" x14ac:dyDescent="0.4">
      <c r="A2647" s="12" t="s">
        <v>1645</v>
      </c>
    </row>
    <row r="2648" spans="1:1" x14ac:dyDescent="0.4">
      <c r="A2648" s="12" t="s">
        <v>1645</v>
      </c>
    </row>
    <row r="2649" spans="1:1" x14ac:dyDescent="0.4">
      <c r="A2649" s="12" t="s">
        <v>1645</v>
      </c>
    </row>
    <row r="2650" spans="1:1" x14ac:dyDescent="0.4">
      <c r="A2650" s="12" t="s">
        <v>1645</v>
      </c>
    </row>
    <row r="2651" spans="1:1" x14ac:dyDescent="0.4">
      <c r="A2651" s="12" t="s">
        <v>1645</v>
      </c>
    </row>
    <row r="2652" spans="1:1" x14ac:dyDescent="0.4">
      <c r="A2652" s="12" t="s">
        <v>1645</v>
      </c>
    </row>
    <row r="2653" spans="1:1" x14ac:dyDescent="0.4">
      <c r="A2653" s="12" t="s">
        <v>1645</v>
      </c>
    </row>
    <row r="2654" spans="1:1" x14ac:dyDescent="0.4">
      <c r="A2654" s="12" t="s">
        <v>1645</v>
      </c>
    </row>
    <row r="2655" spans="1:1" x14ac:dyDescent="0.4">
      <c r="A2655" s="12" t="s">
        <v>1645</v>
      </c>
    </row>
    <row r="2656" spans="1:1" x14ac:dyDescent="0.4">
      <c r="A2656" s="12" t="s">
        <v>1645</v>
      </c>
    </row>
    <row r="2657" spans="1:3" x14ac:dyDescent="0.4">
      <c r="A2657" s="12" t="s">
        <v>1645</v>
      </c>
    </row>
    <row r="2658" spans="1:3" x14ac:dyDescent="0.4">
      <c r="A2658" s="12" t="s">
        <v>1645</v>
      </c>
    </row>
    <row r="2659" spans="1:3" x14ac:dyDescent="0.4">
      <c r="A2659" s="12" t="s">
        <v>1645</v>
      </c>
    </row>
    <row r="2660" spans="1:3" x14ac:dyDescent="0.4">
      <c r="A2660" s="12" t="s">
        <v>1645</v>
      </c>
    </row>
    <row r="2661" spans="1:3" x14ac:dyDescent="0.4">
      <c r="A2661" s="12" t="s">
        <v>1645</v>
      </c>
    </row>
    <row r="2662" spans="1:3" x14ac:dyDescent="0.4">
      <c r="A2662" s="12" t="s">
        <v>1645</v>
      </c>
    </row>
    <row r="2663" spans="1:3" x14ac:dyDescent="0.4">
      <c r="A2663" s="12" t="s">
        <v>1645</v>
      </c>
    </row>
    <row r="2664" spans="1:3" x14ac:dyDescent="0.4">
      <c r="A2664" s="12" t="s">
        <v>1645</v>
      </c>
    </row>
    <row r="2665" spans="1:3" x14ac:dyDescent="0.4">
      <c r="A2665" s="12" t="s">
        <v>1645</v>
      </c>
    </row>
    <row r="2666" spans="1:3" x14ac:dyDescent="0.4">
      <c r="A2666" s="12" t="s">
        <v>1645</v>
      </c>
    </row>
    <row r="2667" spans="1:3" x14ac:dyDescent="0.4">
      <c r="A2667" s="12" t="s">
        <v>1645</v>
      </c>
    </row>
    <row r="2668" spans="1:3" x14ac:dyDescent="0.4">
      <c r="A2668" s="12" t="s">
        <v>1645</v>
      </c>
    </row>
    <row r="2672" spans="1:3" x14ac:dyDescent="0.4">
      <c r="C2672" t="s">
        <v>79</v>
      </c>
    </row>
    <row r="2673" spans="1:12" x14ac:dyDescent="0.4">
      <c r="A2673" s="12" t="s">
        <v>1645</v>
      </c>
    </row>
    <row r="2674" spans="1:12" x14ac:dyDescent="0.4">
      <c r="A2674" s="12" t="s">
        <v>1645</v>
      </c>
      <c r="B2674" s="18" t="s">
        <v>1678</v>
      </c>
    </row>
    <row r="2675" spans="1:12" x14ac:dyDescent="0.4">
      <c r="A2675" s="12" t="s">
        <v>1645</v>
      </c>
      <c r="B2675" s="13" t="s">
        <v>80</v>
      </c>
      <c r="C2675" s="4"/>
    </row>
    <row r="2676" spans="1:12" x14ac:dyDescent="0.4">
      <c r="A2676" s="12" t="s">
        <v>1645</v>
      </c>
      <c r="B2676" s="13" t="s">
        <v>892</v>
      </c>
      <c r="C2676" s="4"/>
      <c r="L2676" t="s">
        <v>6363</v>
      </c>
    </row>
    <row r="2677" spans="1:12" x14ac:dyDescent="0.4">
      <c r="A2677" s="12" t="s">
        <v>1645</v>
      </c>
      <c r="B2677" s="13" t="s">
        <v>1498</v>
      </c>
      <c r="C2677" s="4"/>
    </row>
    <row r="2678" spans="1:12" x14ac:dyDescent="0.4">
      <c r="A2678" s="12" t="s">
        <v>1645</v>
      </c>
      <c r="B2678" s="13" t="s">
        <v>2665</v>
      </c>
      <c r="C2678" s="4"/>
      <c r="L2678" t="s">
        <v>2667</v>
      </c>
    </row>
    <row r="2679" spans="1:12" x14ac:dyDescent="0.4">
      <c r="A2679" s="12" t="s">
        <v>1645</v>
      </c>
      <c r="B2679" s="13" t="s">
        <v>2666</v>
      </c>
      <c r="C2679" s="4"/>
    </row>
    <row r="2681" spans="1:12" x14ac:dyDescent="0.4">
      <c r="E2681" t="s">
        <v>82</v>
      </c>
    </row>
    <row r="2682" spans="1:12" x14ac:dyDescent="0.4">
      <c r="E2682" s="4" t="s">
        <v>81</v>
      </c>
    </row>
    <row r="2683" spans="1:12" x14ac:dyDescent="0.4">
      <c r="E2683" s="4" t="s">
        <v>2005</v>
      </c>
    </row>
    <row r="2684" spans="1:12" x14ac:dyDescent="0.4">
      <c r="F2684" s="6" t="s">
        <v>1727</v>
      </c>
    </row>
    <row r="2685" spans="1:12" x14ac:dyDescent="0.4">
      <c r="E2685" s="4" t="s">
        <v>1726</v>
      </c>
    </row>
    <row r="2686" spans="1:12" x14ac:dyDescent="0.4">
      <c r="E2686" s="4"/>
    </row>
    <row r="2688" spans="1:12" x14ac:dyDescent="0.4">
      <c r="A2688" s="12" t="s">
        <v>3992</v>
      </c>
    </row>
    <row r="2689" spans="1:1" x14ac:dyDescent="0.4">
      <c r="A2689" s="12" t="s">
        <v>1645</v>
      </c>
    </row>
    <row r="2690" spans="1:1" x14ac:dyDescent="0.4">
      <c r="A2690" s="12" t="s">
        <v>1645</v>
      </c>
    </row>
    <row r="2691" spans="1:1" x14ac:dyDescent="0.4">
      <c r="A2691" s="12" t="s">
        <v>1645</v>
      </c>
    </row>
    <row r="2692" spans="1:1" x14ac:dyDescent="0.4">
      <c r="A2692" s="12" t="s">
        <v>1645</v>
      </c>
    </row>
    <row r="2693" spans="1:1" x14ac:dyDescent="0.4">
      <c r="A2693" s="12" t="s">
        <v>1645</v>
      </c>
    </row>
    <row r="2694" spans="1:1" x14ac:dyDescent="0.4">
      <c r="A2694" s="12" t="s">
        <v>1645</v>
      </c>
    </row>
    <row r="2695" spans="1:1" x14ac:dyDescent="0.4">
      <c r="A2695" s="12" t="s">
        <v>1645</v>
      </c>
    </row>
    <row r="2696" spans="1:1" x14ac:dyDescent="0.4">
      <c r="A2696" s="12" t="s">
        <v>1645</v>
      </c>
    </row>
    <row r="2697" spans="1:1" x14ac:dyDescent="0.4">
      <c r="A2697" s="12" t="s">
        <v>1645</v>
      </c>
    </row>
    <row r="2698" spans="1:1" x14ac:dyDescent="0.4">
      <c r="A2698" s="12" t="s">
        <v>1645</v>
      </c>
    </row>
    <row r="2699" spans="1:1" x14ac:dyDescent="0.4">
      <c r="A2699" s="12" t="s">
        <v>1645</v>
      </c>
    </row>
    <row r="2700" spans="1:1" x14ac:dyDescent="0.4">
      <c r="A2700" s="12" t="s">
        <v>1645</v>
      </c>
    </row>
    <row r="2701" spans="1:1" x14ac:dyDescent="0.4">
      <c r="A2701" s="12" t="s">
        <v>1645</v>
      </c>
    </row>
    <row r="2702" spans="1:1" x14ac:dyDescent="0.4">
      <c r="A2702" s="12" t="s">
        <v>1645</v>
      </c>
    </row>
    <row r="2703" spans="1:1" x14ac:dyDescent="0.4">
      <c r="A2703" s="12" t="s">
        <v>1645</v>
      </c>
    </row>
    <row r="2704" spans="1:1" x14ac:dyDescent="0.4">
      <c r="A2704" s="12" t="s">
        <v>1645</v>
      </c>
    </row>
    <row r="2705" spans="1:18" x14ac:dyDescent="0.4">
      <c r="A2705" s="12" t="s">
        <v>1645</v>
      </c>
    </row>
    <row r="2706" spans="1:18" x14ac:dyDescent="0.4">
      <c r="A2706" s="12" t="s">
        <v>1645</v>
      </c>
    </row>
    <row r="2707" spans="1:18" x14ac:dyDescent="0.4">
      <c r="A2707" s="12" t="s">
        <v>1645</v>
      </c>
    </row>
    <row r="2708" spans="1:18" x14ac:dyDescent="0.4">
      <c r="A2708" s="12" t="s">
        <v>1645</v>
      </c>
    </row>
    <row r="2709" spans="1:18" x14ac:dyDescent="0.4">
      <c r="A2709" s="12" t="s">
        <v>1645</v>
      </c>
    </row>
    <row r="2710" spans="1:18" x14ac:dyDescent="0.4">
      <c r="A2710" s="12" t="s">
        <v>1645</v>
      </c>
    </row>
    <row r="2711" spans="1:18" x14ac:dyDescent="0.4">
      <c r="A2711" s="12" t="s">
        <v>1645</v>
      </c>
    </row>
    <row r="2712" spans="1:18" x14ac:dyDescent="0.4">
      <c r="A2712" s="12" t="s">
        <v>1645</v>
      </c>
    </row>
    <row r="2713" spans="1:18" x14ac:dyDescent="0.4">
      <c r="A2713" s="12" t="s">
        <v>1645</v>
      </c>
    </row>
    <row r="2714" spans="1:18" x14ac:dyDescent="0.4">
      <c r="A2714" s="12" t="s">
        <v>1645</v>
      </c>
    </row>
    <row r="2715" spans="1:18" x14ac:dyDescent="0.4">
      <c r="A2715" s="12" t="s">
        <v>1645</v>
      </c>
    </row>
    <row r="2716" spans="1:18" x14ac:dyDescent="0.4">
      <c r="A2716" s="12" t="s">
        <v>1645</v>
      </c>
    </row>
    <row r="2717" spans="1:18" x14ac:dyDescent="0.4">
      <c r="A2717" s="12" t="s">
        <v>1645</v>
      </c>
      <c r="R2717" t="s">
        <v>22</v>
      </c>
    </row>
    <row r="2718" spans="1:18" x14ac:dyDescent="0.4">
      <c r="A2718" s="12" t="s">
        <v>1645</v>
      </c>
    </row>
    <row r="2719" spans="1:18" x14ac:dyDescent="0.4">
      <c r="A2719" s="12" t="s">
        <v>1645</v>
      </c>
    </row>
    <row r="2723" spans="1:3" x14ac:dyDescent="0.4">
      <c r="C2723" t="s">
        <v>24</v>
      </c>
    </row>
    <row r="2727" spans="1:3" x14ac:dyDescent="0.4">
      <c r="A2727" s="12" t="s">
        <v>1645</v>
      </c>
    </row>
    <row r="2728" spans="1:3" x14ac:dyDescent="0.4">
      <c r="A2728" s="12" t="s">
        <v>1645</v>
      </c>
    </row>
    <row r="2729" spans="1:3" x14ac:dyDescent="0.4">
      <c r="A2729" s="12" t="s">
        <v>1645</v>
      </c>
    </row>
    <row r="2730" spans="1:3" x14ac:dyDescent="0.4">
      <c r="A2730" s="12" t="s">
        <v>1645</v>
      </c>
    </row>
    <row r="2731" spans="1:3" x14ac:dyDescent="0.4">
      <c r="A2731" s="12" t="s">
        <v>1645</v>
      </c>
    </row>
    <row r="2732" spans="1:3" x14ac:dyDescent="0.4">
      <c r="A2732" s="12" t="s">
        <v>1645</v>
      </c>
    </row>
    <row r="2733" spans="1:3" x14ac:dyDescent="0.4">
      <c r="A2733" s="12" t="s">
        <v>1645</v>
      </c>
    </row>
    <row r="2734" spans="1:3" x14ac:dyDescent="0.4">
      <c r="A2734" s="12" t="s">
        <v>1645</v>
      </c>
    </row>
    <row r="2735" spans="1:3" x14ac:dyDescent="0.4">
      <c r="A2735" s="12" t="s">
        <v>1645</v>
      </c>
    </row>
    <row r="2736" spans="1:3" x14ac:dyDescent="0.4">
      <c r="A2736" s="12" t="s">
        <v>1645</v>
      </c>
    </row>
    <row r="2737" spans="1:20" x14ac:dyDescent="0.4">
      <c r="A2737" s="12" t="s">
        <v>1645</v>
      </c>
    </row>
    <row r="2738" spans="1:20" x14ac:dyDescent="0.4">
      <c r="A2738" s="12" t="s">
        <v>1645</v>
      </c>
    </row>
    <row r="2739" spans="1:20" x14ac:dyDescent="0.4">
      <c r="A2739" s="12" t="s">
        <v>1645</v>
      </c>
    </row>
    <row r="2740" spans="1:20" x14ac:dyDescent="0.4">
      <c r="A2740" s="12" t="s">
        <v>1645</v>
      </c>
    </row>
    <row r="2741" spans="1:20" x14ac:dyDescent="0.4">
      <c r="A2741" s="12" t="s">
        <v>1645</v>
      </c>
    </row>
    <row r="2742" spans="1:20" x14ac:dyDescent="0.4">
      <c r="A2742" s="12" t="s">
        <v>1645</v>
      </c>
    </row>
    <row r="2743" spans="1:20" x14ac:dyDescent="0.4">
      <c r="A2743" s="12" t="s">
        <v>1645</v>
      </c>
    </row>
    <row r="2744" spans="1:20" x14ac:dyDescent="0.4">
      <c r="A2744" s="12" t="s">
        <v>1645</v>
      </c>
      <c r="T2744" t="s">
        <v>1514</v>
      </c>
    </row>
    <row r="2745" spans="1:20" x14ac:dyDescent="0.4">
      <c r="A2745" s="12" t="s">
        <v>1645</v>
      </c>
    </row>
    <row r="2746" spans="1:20" x14ac:dyDescent="0.4">
      <c r="A2746" s="12" t="s">
        <v>1645</v>
      </c>
    </row>
    <row r="2747" spans="1:20" x14ac:dyDescent="0.4">
      <c r="A2747" s="12" t="s">
        <v>1645</v>
      </c>
    </row>
    <row r="2748" spans="1:20" x14ac:dyDescent="0.4">
      <c r="A2748" s="12" t="s">
        <v>1645</v>
      </c>
    </row>
    <row r="2749" spans="1:20" x14ac:dyDescent="0.4">
      <c r="A2749" s="12" t="s">
        <v>1645</v>
      </c>
    </row>
    <row r="2750" spans="1:20" x14ac:dyDescent="0.4">
      <c r="A2750" s="12" t="s">
        <v>1645</v>
      </c>
    </row>
    <row r="2751" spans="1:20" x14ac:dyDescent="0.4">
      <c r="A2751" s="12" t="s">
        <v>1645</v>
      </c>
    </row>
    <row r="2752" spans="1:20" x14ac:dyDescent="0.4">
      <c r="A2752" s="12" t="s">
        <v>1645</v>
      </c>
    </row>
    <row r="2753" spans="1:19" x14ac:dyDescent="0.4">
      <c r="A2753" s="12" t="s">
        <v>1645</v>
      </c>
    </row>
    <row r="2754" spans="1:19" x14ac:dyDescent="0.4">
      <c r="A2754" s="12" t="s">
        <v>1645</v>
      </c>
    </row>
    <row r="2755" spans="1:19" x14ac:dyDescent="0.4">
      <c r="A2755" s="12" t="s">
        <v>1645</v>
      </c>
    </row>
    <row r="2756" spans="1:19" x14ac:dyDescent="0.4">
      <c r="A2756" s="12" t="s">
        <v>1645</v>
      </c>
    </row>
    <row r="2757" spans="1:19" x14ac:dyDescent="0.4">
      <c r="A2757" s="12" t="s">
        <v>1645</v>
      </c>
    </row>
    <row r="2758" spans="1:19" x14ac:dyDescent="0.4">
      <c r="A2758" s="12" t="s">
        <v>1645</v>
      </c>
    </row>
    <row r="2759" spans="1:19" x14ac:dyDescent="0.4">
      <c r="A2759" s="12" t="s">
        <v>1645</v>
      </c>
    </row>
    <row r="2760" spans="1:19" x14ac:dyDescent="0.4">
      <c r="A2760" s="12" t="s">
        <v>1645</v>
      </c>
    </row>
    <row r="2761" spans="1:19" x14ac:dyDescent="0.4">
      <c r="A2761" s="12" t="s">
        <v>1645</v>
      </c>
    </row>
    <row r="2764" spans="1:19" x14ac:dyDescent="0.4">
      <c r="A2764" s="12" t="s">
        <v>4214</v>
      </c>
    </row>
    <row r="2765" spans="1:19" x14ac:dyDescent="0.4">
      <c r="A2765" s="12" t="s">
        <v>4214</v>
      </c>
      <c r="B2765" s="18" t="s">
        <v>5343</v>
      </c>
    </row>
    <row r="2767" spans="1:19" x14ac:dyDescent="0.4">
      <c r="S2767" s="1"/>
    </row>
    <row r="2768" spans="1:19" x14ac:dyDescent="0.4">
      <c r="A2768" s="12" t="s">
        <v>1645</v>
      </c>
    </row>
    <row r="2769" spans="1:3" x14ac:dyDescent="0.4">
      <c r="A2769" s="12" t="s">
        <v>1645</v>
      </c>
      <c r="B2769" s="18" t="s">
        <v>2007</v>
      </c>
    </row>
    <row r="2770" spans="1:3" x14ac:dyDescent="0.4">
      <c r="A2770" s="12" t="s">
        <v>1645</v>
      </c>
    </row>
    <row r="2771" spans="1:3" x14ac:dyDescent="0.4">
      <c r="A2771" s="12" t="s">
        <v>1645</v>
      </c>
      <c r="B2771" s="13" t="s">
        <v>2016</v>
      </c>
    </row>
    <row r="2772" spans="1:3" x14ac:dyDescent="0.4">
      <c r="C2772" t="s">
        <v>253</v>
      </c>
    </row>
    <row r="2773" spans="1:3" x14ac:dyDescent="0.4">
      <c r="C2773" t="s">
        <v>255</v>
      </c>
    </row>
    <row r="2774" spans="1:3" x14ac:dyDescent="0.4">
      <c r="C2774" t="s">
        <v>256</v>
      </c>
    </row>
    <row r="2775" spans="1:3" x14ac:dyDescent="0.4">
      <c r="C2775" t="s">
        <v>257</v>
      </c>
    </row>
    <row r="2776" spans="1:3" x14ac:dyDescent="0.4">
      <c r="C2776" t="s">
        <v>261</v>
      </c>
    </row>
    <row r="2777" spans="1:3" x14ac:dyDescent="0.4">
      <c r="C2777" t="s">
        <v>266</v>
      </c>
    </row>
    <row r="2778" spans="1:3" x14ac:dyDescent="0.4">
      <c r="C2778" t="s">
        <v>267</v>
      </c>
    </row>
    <row r="2779" spans="1:3" x14ac:dyDescent="0.4">
      <c r="C2779" t="s">
        <v>268</v>
      </c>
    </row>
    <row r="2780" spans="1:3" x14ac:dyDescent="0.4">
      <c r="C2780" t="s">
        <v>270</v>
      </c>
    </row>
    <row r="2781" spans="1:3" x14ac:dyDescent="0.4">
      <c r="C2781" t="s">
        <v>272</v>
      </c>
    </row>
    <row r="2782" spans="1:3" x14ac:dyDescent="0.4">
      <c r="C2782" t="s">
        <v>273</v>
      </c>
    </row>
    <row r="2783" spans="1:3" x14ac:dyDescent="0.4">
      <c r="C2783" t="s">
        <v>276</v>
      </c>
    </row>
    <row r="2784" spans="1:3" x14ac:dyDescent="0.4">
      <c r="C2784" t="s">
        <v>277</v>
      </c>
    </row>
    <row r="2785" spans="3:3" x14ac:dyDescent="0.4">
      <c r="C2785" t="s">
        <v>282</v>
      </c>
    </row>
    <row r="2786" spans="3:3" x14ac:dyDescent="0.4">
      <c r="C2786" t="s">
        <v>286</v>
      </c>
    </row>
    <row r="2787" spans="3:3" x14ac:dyDescent="0.4">
      <c r="C2787" t="s">
        <v>287</v>
      </c>
    </row>
    <row r="2788" spans="3:3" x14ac:dyDescent="0.4">
      <c r="C2788" t="s">
        <v>290</v>
      </c>
    </row>
    <row r="2789" spans="3:3" x14ac:dyDescent="0.4">
      <c r="C2789" t="s">
        <v>291</v>
      </c>
    </row>
    <row r="2790" spans="3:3" x14ac:dyDescent="0.4">
      <c r="C2790" t="s">
        <v>292</v>
      </c>
    </row>
    <row r="2791" spans="3:3" x14ac:dyDescent="0.4">
      <c r="C2791" t="s">
        <v>296</v>
      </c>
    </row>
    <row r="2792" spans="3:3" x14ac:dyDescent="0.4">
      <c r="C2792" t="s">
        <v>297</v>
      </c>
    </row>
    <row r="2793" spans="3:3" x14ac:dyDescent="0.4">
      <c r="C2793" t="s">
        <v>311</v>
      </c>
    </row>
    <row r="2794" spans="3:3" x14ac:dyDescent="0.4">
      <c r="C2794" t="s">
        <v>312</v>
      </c>
    </row>
    <row r="2795" spans="3:3" x14ac:dyDescent="0.4">
      <c r="C2795" t="s">
        <v>313</v>
      </c>
    </row>
    <row r="2796" spans="3:3" x14ac:dyDescent="0.4">
      <c r="C2796" t="s">
        <v>314</v>
      </c>
    </row>
    <row r="2797" spans="3:3" x14ac:dyDescent="0.4">
      <c r="C2797" t="s">
        <v>315</v>
      </c>
    </row>
    <row r="2798" spans="3:3" x14ac:dyDescent="0.4">
      <c r="C2798" t="s">
        <v>317</v>
      </c>
    </row>
    <row r="2799" spans="3:3" x14ac:dyDescent="0.4">
      <c r="C2799" t="s">
        <v>318</v>
      </c>
    </row>
    <row r="2800" spans="3:3" x14ac:dyDescent="0.4">
      <c r="C2800" t="s">
        <v>319</v>
      </c>
    </row>
    <row r="2801" spans="3:3" x14ac:dyDescent="0.4">
      <c r="C2801" t="s">
        <v>320</v>
      </c>
    </row>
    <row r="2802" spans="3:3" x14ac:dyDescent="0.4">
      <c r="C2802" t="s">
        <v>321</v>
      </c>
    </row>
    <row r="2803" spans="3:3" x14ac:dyDescent="0.4">
      <c r="C2803" t="s">
        <v>322</v>
      </c>
    </row>
    <row r="2804" spans="3:3" x14ac:dyDescent="0.4">
      <c r="C2804" t="s">
        <v>323</v>
      </c>
    </row>
    <row r="2805" spans="3:3" x14ac:dyDescent="0.4">
      <c r="C2805" t="s">
        <v>325</v>
      </c>
    </row>
    <row r="2806" spans="3:3" x14ac:dyDescent="0.4">
      <c r="C2806" t="s">
        <v>327</v>
      </c>
    </row>
    <row r="2807" spans="3:3" x14ac:dyDescent="0.4">
      <c r="C2807" t="s">
        <v>329</v>
      </c>
    </row>
    <row r="2808" spans="3:3" x14ac:dyDescent="0.4">
      <c r="C2808" t="s">
        <v>330</v>
      </c>
    </row>
    <row r="2809" spans="3:3" x14ac:dyDescent="0.4">
      <c r="C2809" t="s">
        <v>331</v>
      </c>
    </row>
    <row r="2810" spans="3:3" x14ac:dyDescent="0.4">
      <c r="C2810" t="s">
        <v>332</v>
      </c>
    </row>
    <row r="2811" spans="3:3" x14ac:dyDescent="0.4">
      <c r="C2811" t="s">
        <v>333</v>
      </c>
    </row>
    <row r="2812" spans="3:3" x14ac:dyDescent="0.4">
      <c r="C2812" t="s">
        <v>334</v>
      </c>
    </row>
    <row r="2813" spans="3:3" x14ac:dyDescent="0.4">
      <c r="C2813" t="s">
        <v>338</v>
      </c>
    </row>
    <row r="2814" spans="3:3" x14ac:dyDescent="0.4">
      <c r="C2814" t="s">
        <v>339</v>
      </c>
    </row>
    <row r="2815" spans="3:3" x14ac:dyDescent="0.4">
      <c r="C2815" t="s">
        <v>340</v>
      </c>
    </row>
    <row r="2816" spans="3:3" x14ac:dyDescent="0.4">
      <c r="C2816" t="s">
        <v>341</v>
      </c>
    </row>
    <row r="2817" spans="3:3" x14ac:dyDescent="0.4">
      <c r="C2817" t="s">
        <v>344</v>
      </c>
    </row>
    <row r="2818" spans="3:3" x14ac:dyDescent="0.4">
      <c r="C2818" t="s">
        <v>345</v>
      </c>
    </row>
    <row r="2819" spans="3:3" x14ac:dyDescent="0.4">
      <c r="C2819" t="s">
        <v>346</v>
      </c>
    </row>
    <row r="2820" spans="3:3" x14ac:dyDescent="0.4">
      <c r="C2820" t="s">
        <v>347</v>
      </c>
    </row>
    <row r="2821" spans="3:3" x14ac:dyDescent="0.4">
      <c r="C2821" t="s">
        <v>348</v>
      </c>
    </row>
    <row r="2822" spans="3:3" x14ac:dyDescent="0.4">
      <c r="C2822" t="s">
        <v>349</v>
      </c>
    </row>
    <row r="2823" spans="3:3" x14ac:dyDescent="0.4">
      <c r="C2823" t="s">
        <v>350</v>
      </c>
    </row>
    <row r="2824" spans="3:3" x14ac:dyDescent="0.4">
      <c r="C2824" t="s">
        <v>351</v>
      </c>
    </row>
    <row r="2825" spans="3:3" x14ac:dyDescent="0.4">
      <c r="C2825" t="s">
        <v>352</v>
      </c>
    </row>
    <row r="2826" spans="3:3" x14ac:dyDescent="0.4">
      <c r="C2826" t="s">
        <v>353</v>
      </c>
    </row>
    <row r="2827" spans="3:3" x14ac:dyDescent="0.4">
      <c r="C2827" t="s">
        <v>356</v>
      </c>
    </row>
    <row r="2828" spans="3:3" x14ac:dyDescent="0.4">
      <c r="C2828" t="s">
        <v>357</v>
      </c>
    </row>
    <row r="2829" spans="3:3" x14ac:dyDescent="0.4">
      <c r="C2829" t="s">
        <v>358</v>
      </c>
    </row>
    <row r="2830" spans="3:3" x14ac:dyDescent="0.4">
      <c r="C2830" t="s">
        <v>359</v>
      </c>
    </row>
    <row r="2831" spans="3:3" x14ac:dyDescent="0.4">
      <c r="C2831" t="s">
        <v>360</v>
      </c>
    </row>
    <row r="2832" spans="3:3" x14ac:dyDescent="0.4">
      <c r="C2832" t="s">
        <v>361</v>
      </c>
    </row>
    <row r="2833" spans="3:3" x14ac:dyDescent="0.4">
      <c r="C2833" t="s">
        <v>363</v>
      </c>
    </row>
    <row r="2834" spans="3:3" x14ac:dyDescent="0.4">
      <c r="C2834" t="s">
        <v>364</v>
      </c>
    </row>
    <row r="2835" spans="3:3" x14ac:dyDescent="0.4">
      <c r="C2835" t="s">
        <v>365</v>
      </c>
    </row>
    <row r="2836" spans="3:3" x14ac:dyDescent="0.4">
      <c r="C2836" t="s">
        <v>366</v>
      </c>
    </row>
    <row r="2837" spans="3:3" x14ac:dyDescent="0.4">
      <c r="C2837" t="s">
        <v>368</v>
      </c>
    </row>
    <row r="2838" spans="3:3" x14ac:dyDescent="0.4">
      <c r="C2838" t="s">
        <v>369</v>
      </c>
    </row>
    <row r="2839" spans="3:3" x14ac:dyDescent="0.4">
      <c r="C2839" t="s">
        <v>370</v>
      </c>
    </row>
    <row r="2840" spans="3:3" x14ac:dyDescent="0.4">
      <c r="C2840" t="s">
        <v>371</v>
      </c>
    </row>
    <row r="2841" spans="3:3" x14ac:dyDescent="0.4">
      <c r="C2841" t="s">
        <v>372</v>
      </c>
    </row>
    <row r="2842" spans="3:3" x14ac:dyDescent="0.4">
      <c r="C2842" t="s">
        <v>373</v>
      </c>
    </row>
    <row r="2843" spans="3:3" x14ac:dyDescent="0.4">
      <c r="C2843" t="s">
        <v>374</v>
      </c>
    </row>
    <row r="2844" spans="3:3" x14ac:dyDescent="0.4">
      <c r="C2844" t="s">
        <v>375</v>
      </c>
    </row>
    <row r="2845" spans="3:3" x14ac:dyDescent="0.4">
      <c r="C2845" t="s">
        <v>380</v>
      </c>
    </row>
    <row r="2846" spans="3:3" x14ac:dyDescent="0.4">
      <c r="C2846" t="s">
        <v>381</v>
      </c>
    </row>
    <row r="2847" spans="3:3" x14ac:dyDescent="0.4">
      <c r="C2847" t="s">
        <v>384</v>
      </c>
    </row>
    <row r="2848" spans="3:3" x14ac:dyDescent="0.4">
      <c r="C2848" t="s">
        <v>385</v>
      </c>
    </row>
    <row r="2849" spans="3:3" x14ac:dyDescent="0.4">
      <c r="C2849" t="s">
        <v>386</v>
      </c>
    </row>
    <row r="2850" spans="3:3" x14ac:dyDescent="0.4">
      <c r="C2850" t="s">
        <v>389</v>
      </c>
    </row>
    <row r="2851" spans="3:3" x14ac:dyDescent="0.4">
      <c r="C2851" t="s">
        <v>390</v>
      </c>
    </row>
    <row r="2852" spans="3:3" x14ac:dyDescent="0.4">
      <c r="C2852" t="s">
        <v>391</v>
      </c>
    </row>
    <row r="2853" spans="3:3" x14ac:dyDescent="0.4">
      <c r="C2853" t="s">
        <v>392</v>
      </c>
    </row>
    <row r="2854" spans="3:3" x14ac:dyDescent="0.4">
      <c r="C2854" t="s">
        <v>394</v>
      </c>
    </row>
    <row r="2855" spans="3:3" x14ac:dyDescent="0.4">
      <c r="C2855" t="s">
        <v>395</v>
      </c>
    </row>
    <row r="2856" spans="3:3" x14ac:dyDescent="0.4">
      <c r="C2856" t="s">
        <v>396</v>
      </c>
    </row>
    <row r="2857" spans="3:3" x14ac:dyDescent="0.4">
      <c r="C2857" t="s">
        <v>398</v>
      </c>
    </row>
    <row r="2858" spans="3:3" x14ac:dyDescent="0.4">
      <c r="C2858" t="s">
        <v>399</v>
      </c>
    </row>
    <row r="2859" spans="3:3" x14ac:dyDescent="0.4">
      <c r="C2859" t="s">
        <v>400</v>
      </c>
    </row>
    <row r="2860" spans="3:3" x14ac:dyDescent="0.4">
      <c r="C2860" t="s">
        <v>401</v>
      </c>
    </row>
    <row r="2861" spans="3:3" x14ac:dyDescent="0.4">
      <c r="C2861" t="s">
        <v>402</v>
      </c>
    </row>
    <row r="2862" spans="3:3" x14ac:dyDescent="0.4">
      <c r="C2862" t="s">
        <v>403</v>
      </c>
    </row>
    <row r="2863" spans="3:3" x14ac:dyDescent="0.4">
      <c r="C2863" t="s">
        <v>404</v>
      </c>
    </row>
    <row r="2864" spans="3:3" x14ac:dyDescent="0.4">
      <c r="C2864" t="s">
        <v>405</v>
      </c>
    </row>
    <row r="2865" spans="3:3" x14ac:dyDescent="0.4">
      <c r="C2865" t="s">
        <v>407</v>
      </c>
    </row>
    <row r="2866" spans="3:3" x14ac:dyDescent="0.4">
      <c r="C2866" t="s">
        <v>408</v>
      </c>
    </row>
    <row r="2867" spans="3:3" x14ac:dyDescent="0.4">
      <c r="C2867" t="s">
        <v>409</v>
      </c>
    </row>
    <row r="2868" spans="3:3" x14ac:dyDescent="0.4">
      <c r="C2868" t="s">
        <v>410</v>
      </c>
    </row>
    <row r="2869" spans="3:3" x14ac:dyDescent="0.4">
      <c r="C2869" t="s">
        <v>411</v>
      </c>
    </row>
    <row r="2870" spans="3:3" x14ac:dyDescent="0.4">
      <c r="C2870" t="s">
        <v>412</v>
      </c>
    </row>
    <row r="2871" spans="3:3" x14ac:dyDescent="0.4">
      <c r="C2871" t="s">
        <v>413</v>
      </c>
    </row>
    <row r="2872" spans="3:3" x14ac:dyDescent="0.4">
      <c r="C2872" t="s">
        <v>414</v>
      </c>
    </row>
    <row r="2873" spans="3:3" x14ac:dyDescent="0.4">
      <c r="C2873" t="s">
        <v>415</v>
      </c>
    </row>
    <row r="2874" spans="3:3" x14ac:dyDescent="0.4">
      <c r="C2874" t="s">
        <v>417</v>
      </c>
    </row>
    <row r="2875" spans="3:3" x14ac:dyDescent="0.4">
      <c r="C2875" t="s">
        <v>418</v>
      </c>
    </row>
    <row r="2876" spans="3:3" x14ac:dyDescent="0.4">
      <c r="C2876" t="s">
        <v>419</v>
      </c>
    </row>
    <row r="2877" spans="3:3" x14ac:dyDescent="0.4">
      <c r="C2877" t="s">
        <v>420</v>
      </c>
    </row>
    <row r="2878" spans="3:3" x14ac:dyDescent="0.4">
      <c r="C2878" t="s">
        <v>421</v>
      </c>
    </row>
    <row r="2879" spans="3:3" x14ac:dyDescent="0.4">
      <c r="C2879" t="s">
        <v>422</v>
      </c>
    </row>
    <row r="2880" spans="3:3" x14ac:dyDescent="0.4">
      <c r="C2880" t="s">
        <v>423</v>
      </c>
    </row>
    <row r="2881" spans="3:3" x14ac:dyDescent="0.4">
      <c r="C2881" t="s">
        <v>424</v>
      </c>
    </row>
    <row r="2882" spans="3:3" x14ac:dyDescent="0.4">
      <c r="C2882" t="s">
        <v>425</v>
      </c>
    </row>
    <row r="2883" spans="3:3" x14ac:dyDescent="0.4">
      <c r="C2883" t="s">
        <v>426</v>
      </c>
    </row>
    <row r="2884" spans="3:3" x14ac:dyDescent="0.4">
      <c r="C2884" t="s">
        <v>427</v>
      </c>
    </row>
    <row r="2885" spans="3:3" x14ac:dyDescent="0.4">
      <c r="C2885" t="s">
        <v>428</v>
      </c>
    </row>
    <row r="2886" spans="3:3" x14ac:dyDescent="0.4">
      <c r="C2886" t="s">
        <v>429</v>
      </c>
    </row>
    <row r="2887" spans="3:3" x14ac:dyDescent="0.4">
      <c r="C2887" t="s">
        <v>430</v>
      </c>
    </row>
    <row r="2888" spans="3:3" x14ac:dyDescent="0.4">
      <c r="C2888" t="s">
        <v>431</v>
      </c>
    </row>
    <row r="2889" spans="3:3" x14ac:dyDescent="0.4">
      <c r="C2889" t="s">
        <v>432</v>
      </c>
    </row>
    <row r="2890" spans="3:3" x14ac:dyDescent="0.4">
      <c r="C2890" t="s">
        <v>433</v>
      </c>
    </row>
    <row r="2891" spans="3:3" x14ac:dyDescent="0.4">
      <c r="C2891" t="s">
        <v>434</v>
      </c>
    </row>
    <row r="2892" spans="3:3" x14ac:dyDescent="0.4">
      <c r="C2892" t="s">
        <v>435</v>
      </c>
    </row>
    <row r="2893" spans="3:3" x14ac:dyDescent="0.4">
      <c r="C2893" t="s">
        <v>436</v>
      </c>
    </row>
    <row r="2894" spans="3:3" x14ac:dyDescent="0.4">
      <c r="C2894" t="s">
        <v>437</v>
      </c>
    </row>
    <row r="2895" spans="3:3" x14ac:dyDescent="0.4">
      <c r="C2895" t="s">
        <v>439</v>
      </c>
    </row>
    <row r="2896" spans="3:3" x14ac:dyDescent="0.4">
      <c r="C2896" t="s">
        <v>440</v>
      </c>
    </row>
    <row r="2897" spans="3:3" x14ac:dyDescent="0.4">
      <c r="C2897" t="s">
        <v>444</v>
      </c>
    </row>
    <row r="2898" spans="3:3" x14ac:dyDescent="0.4">
      <c r="C2898" t="s">
        <v>445</v>
      </c>
    </row>
    <row r="2899" spans="3:3" x14ac:dyDescent="0.4">
      <c r="C2899" t="s">
        <v>446</v>
      </c>
    </row>
    <row r="2900" spans="3:3" x14ac:dyDescent="0.4">
      <c r="C2900" t="s">
        <v>447</v>
      </c>
    </row>
    <row r="2901" spans="3:3" x14ac:dyDescent="0.4">
      <c r="C2901" t="s">
        <v>448</v>
      </c>
    </row>
    <row r="2902" spans="3:3" x14ac:dyDescent="0.4">
      <c r="C2902" t="s">
        <v>449</v>
      </c>
    </row>
    <row r="2903" spans="3:3" x14ac:dyDescent="0.4">
      <c r="C2903" t="s">
        <v>450</v>
      </c>
    </row>
    <row r="2904" spans="3:3" x14ac:dyDescent="0.4">
      <c r="C2904" t="s">
        <v>451</v>
      </c>
    </row>
    <row r="2905" spans="3:3" x14ac:dyDescent="0.4">
      <c r="C2905" t="s">
        <v>452</v>
      </c>
    </row>
    <row r="2906" spans="3:3" x14ac:dyDescent="0.4">
      <c r="C2906" t="s">
        <v>453</v>
      </c>
    </row>
    <row r="2907" spans="3:3" x14ac:dyDescent="0.4">
      <c r="C2907" t="s">
        <v>454</v>
      </c>
    </row>
    <row r="2908" spans="3:3" x14ac:dyDescent="0.4">
      <c r="C2908" t="s">
        <v>456</v>
      </c>
    </row>
    <row r="2909" spans="3:3" x14ac:dyDescent="0.4">
      <c r="C2909" t="s">
        <v>457</v>
      </c>
    </row>
    <row r="2910" spans="3:3" x14ac:dyDescent="0.4">
      <c r="C2910" t="s">
        <v>458</v>
      </c>
    </row>
    <row r="2911" spans="3:3" x14ac:dyDescent="0.4">
      <c r="C2911" t="s">
        <v>462</v>
      </c>
    </row>
    <row r="2912" spans="3:3" x14ac:dyDescent="0.4">
      <c r="C2912" t="s">
        <v>464</v>
      </c>
    </row>
    <row r="2913" spans="3:3" x14ac:dyDescent="0.4">
      <c r="C2913" t="s">
        <v>465</v>
      </c>
    </row>
    <row r="2914" spans="3:3" x14ac:dyDescent="0.4">
      <c r="C2914" t="s">
        <v>466</v>
      </c>
    </row>
    <row r="2915" spans="3:3" x14ac:dyDescent="0.4">
      <c r="C2915" t="s">
        <v>467</v>
      </c>
    </row>
    <row r="2916" spans="3:3" x14ac:dyDescent="0.4">
      <c r="C2916" t="s">
        <v>468</v>
      </c>
    </row>
    <row r="2917" spans="3:3" x14ac:dyDescent="0.4">
      <c r="C2917" t="s">
        <v>470</v>
      </c>
    </row>
    <row r="2918" spans="3:3" x14ac:dyDescent="0.4">
      <c r="C2918" t="s">
        <v>471</v>
      </c>
    </row>
    <row r="2919" spans="3:3" x14ac:dyDescent="0.4">
      <c r="C2919" t="s">
        <v>472</v>
      </c>
    </row>
    <row r="2920" spans="3:3" x14ac:dyDescent="0.4">
      <c r="C2920" t="s">
        <v>473</v>
      </c>
    </row>
    <row r="2921" spans="3:3" x14ac:dyDescent="0.4">
      <c r="C2921" t="s">
        <v>474</v>
      </c>
    </row>
    <row r="2922" spans="3:3" x14ac:dyDescent="0.4">
      <c r="C2922" t="s">
        <v>475</v>
      </c>
    </row>
    <row r="2923" spans="3:3" x14ac:dyDescent="0.4">
      <c r="C2923" t="s">
        <v>476</v>
      </c>
    </row>
    <row r="2924" spans="3:3" x14ac:dyDescent="0.4">
      <c r="C2924" t="s">
        <v>478</v>
      </c>
    </row>
    <row r="2925" spans="3:3" x14ac:dyDescent="0.4">
      <c r="C2925" t="s">
        <v>479</v>
      </c>
    </row>
    <row r="2926" spans="3:3" x14ac:dyDescent="0.4">
      <c r="C2926" t="s">
        <v>480</v>
      </c>
    </row>
    <row r="2927" spans="3:3" x14ac:dyDescent="0.4">
      <c r="C2927" t="s">
        <v>481</v>
      </c>
    </row>
    <row r="2928" spans="3:3" x14ac:dyDescent="0.4">
      <c r="C2928" t="s">
        <v>482</v>
      </c>
    </row>
    <row r="2929" spans="3:3" x14ac:dyDescent="0.4">
      <c r="C2929" t="s">
        <v>484</v>
      </c>
    </row>
    <row r="2930" spans="3:3" x14ac:dyDescent="0.4">
      <c r="C2930" t="s">
        <v>490</v>
      </c>
    </row>
    <row r="2931" spans="3:3" x14ac:dyDescent="0.4">
      <c r="C2931" t="s">
        <v>491</v>
      </c>
    </row>
    <row r="2932" spans="3:3" x14ac:dyDescent="0.4">
      <c r="C2932" t="s">
        <v>493</v>
      </c>
    </row>
    <row r="2933" spans="3:3" x14ac:dyDescent="0.4">
      <c r="C2933" t="s">
        <v>494</v>
      </c>
    </row>
    <row r="2934" spans="3:3" x14ac:dyDescent="0.4">
      <c r="C2934" t="s">
        <v>496</v>
      </c>
    </row>
    <row r="2935" spans="3:3" x14ac:dyDescent="0.4">
      <c r="C2935" t="s">
        <v>497</v>
      </c>
    </row>
    <row r="2936" spans="3:3" x14ac:dyDescent="0.4">
      <c r="C2936" t="s">
        <v>498</v>
      </c>
    </row>
    <row r="2937" spans="3:3" x14ac:dyDescent="0.4">
      <c r="C2937" t="s">
        <v>509</v>
      </c>
    </row>
    <row r="2938" spans="3:3" x14ac:dyDescent="0.4">
      <c r="C2938" t="s">
        <v>510</v>
      </c>
    </row>
    <row r="2939" spans="3:3" x14ac:dyDescent="0.4">
      <c r="C2939" t="s">
        <v>511</v>
      </c>
    </row>
    <row r="2940" spans="3:3" x14ac:dyDescent="0.4">
      <c r="C2940" t="s">
        <v>512</v>
      </c>
    </row>
    <row r="2941" spans="3:3" x14ac:dyDescent="0.4">
      <c r="C2941" t="s">
        <v>513</v>
      </c>
    </row>
    <row r="2942" spans="3:3" x14ac:dyDescent="0.4">
      <c r="C2942" t="s">
        <v>515</v>
      </c>
    </row>
    <row r="2943" spans="3:3" x14ac:dyDescent="0.4">
      <c r="C2943" t="s">
        <v>516</v>
      </c>
    </row>
    <row r="2944" spans="3:3" x14ac:dyDescent="0.4">
      <c r="C2944" t="s">
        <v>517</v>
      </c>
    </row>
    <row r="2945" spans="3:3" x14ac:dyDescent="0.4">
      <c r="C2945" t="s">
        <v>518</v>
      </c>
    </row>
    <row r="2946" spans="3:3" x14ac:dyDescent="0.4">
      <c r="C2946" t="s">
        <v>519</v>
      </c>
    </row>
    <row r="2947" spans="3:3" x14ac:dyDescent="0.4">
      <c r="C2947" t="s">
        <v>520</v>
      </c>
    </row>
    <row r="2948" spans="3:3" x14ac:dyDescent="0.4">
      <c r="C2948" t="s">
        <v>521</v>
      </c>
    </row>
    <row r="2949" spans="3:3" x14ac:dyDescent="0.4">
      <c r="C2949" t="s">
        <v>522</v>
      </c>
    </row>
    <row r="2950" spans="3:3" x14ac:dyDescent="0.4">
      <c r="C2950" t="s">
        <v>524</v>
      </c>
    </row>
    <row r="2951" spans="3:3" x14ac:dyDescent="0.4">
      <c r="C2951" t="s">
        <v>525</v>
      </c>
    </row>
    <row r="2952" spans="3:3" x14ac:dyDescent="0.4">
      <c r="C2952" t="s">
        <v>526</v>
      </c>
    </row>
    <row r="2953" spans="3:3" x14ac:dyDescent="0.4">
      <c r="C2953" t="s">
        <v>527</v>
      </c>
    </row>
    <row r="2954" spans="3:3" x14ac:dyDescent="0.4">
      <c r="C2954" t="s">
        <v>528</v>
      </c>
    </row>
    <row r="2955" spans="3:3" x14ac:dyDescent="0.4">
      <c r="C2955" t="s">
        <v>530</v>
      </c>
    </row>
    <row r="2956" spans="3:3" x14ac:dyDescent="0.4">
      <c r="C2956" t="s">
        <v>531</v>
      </c>
    </row>
    <row r="2957" spans="3:3" x14ac:dyDescent="0.4">
      <c r="C2957" t="s">
        <v>532</v>
      </c>
    </row>
    <row r="2958" spans="3:3" x14ac:dyDescent="0.4">
      <c r="C2958" t="s">
        <v>533</v>
      </c>
    </row>
    <row r="2959" spans="3:3" x14ac:dyDescent="0.4">
      <c r="C2959" t="s">
        <v>534</v>
      </c>
    </row>
    <row r="2960" spans="3:3" x14ac:dyDescent="0.4">
      <c r="C2960" t="s">
        <v>537</v>
      </c>
    </row>
    <row r="2961" spans="3:3" x14ac:dyDescent="0.4">
      <c r="C2961" t="s">
        <v>538</v>
      </c>
    </row>
    <row r="2962" spans="3:3" x14ac:dyDescent="0.4">
      <c r="C2962" t="s">
        <v>541</v>
      </c>
    </row>
    <row r="2963" spans="3:3" x14ac:dyDescent="0.4">
      <c r="C2963" t="s">
        <v>542</v>
      </c>
    </row>
    <row r="2964" spans="3:3" x14ac:dyDescent="0.4">
      <c r="C2964" t="s">
        <v>543</v>
      </c>
    </row>
    <row r="2965" spans="3:3" x14ac:dyDescent="0.4">
      <c r="C2965" t="s">
        <v>544</v>
      </c>
    </row>
    <row r="2966" spans="3:3" x14ac:dyDescent="0.4">
      <c r="C2966" t="s">
        <v>546</v>
      </c>
    </row>
    <row r="2967" spans="3:3" x14ac:dyDescent="0.4">
      <c r="C2967" t="s">
        <v>547</v>
      </c>
    </row>
    <row r="2968" spans="3:3" x14ac:dyDescent="0.4">
      <c r="C2968" t="s">
        <v>548</v>
      </c>
    </row>
    <row r="2969" spans="3:3" x14ac:dyDescent="0.4">
      <c r="C2969" t="s">
        <v>550</v>
      </c>
    </row>
    <row r="2970" spans="3:3" x14ac:dyDescent="0.4">
      <c r="C2970" t="s">
        <v>551</v>
      </c>
    </row>
    <row r="2971" spans="3:3" x14ac:dyDescent="0.4">
      <c r="C2971" t="s">
        <v>552</v>
      </c>
    </row>
    <row r="2972" spans="3:3" x14ac:dyDescent="0.4">
      <c r="C2972" t="s">
        <v>554</v>
      </c>
    </row>
    <row r="2973" spans="3:3" x14ac:dyDescent="0.4">
      <c r="C2973" t="s">
        <v>555</v>
      </c>
    </row>
    <row r="2974" spans="3:3" x14ac:dyDescent="0.4">
      <c r="C2974" t="s">
        <v>556</v>
      </c>
    </row>
    <row r="2975" spans="3:3" x14ac:dyDescent="0.4">
      <c r="C2975" t="s">
        <v>557</v>
      </c>
    </row>
    <row r="2976" spans="3:3" x14ac:dyDescent="0.4">
      <c r="C2976" t="s">
        <v>558</v>
      </c>
    </row>
    <row r="2977" spans="3:3" x14ac:dyDescent="0.4">
      <c r="C2977" t="s">
        <v>559</v>
      </c>
    </row>
    <row r="2978" spans="3:3" x14ac:dyDescent="0.4">
      <c r="C2978" t="s">
        <v>560</v>
      </c>
    </row>
    <row r="2979" spans="3:3" x14ac:dyDescent="0.4">
      <c r="C2979" t="s">
        <v>561</v>
      </c>
    </row>
    <row r="2980" spans="3:3" x14ac:dyDescent="0.4">
      <c r="C2980" t="s">
        <v>562</v>
      </c>
    </row>
    <row r="2981" spans="3:3" x14ac:dyDescent="0.4">
      <c r="C2981" t="s">
        <v>563</v>
      </c>
    </row>
    <row r="2982" spans="3:3" x14ac:dyDescent="0.4">
      <c r="C2982" t="s">
        <v>564</v>
      </c>
    </row>
    <row r="2983" spans="3:3" x14ac:dyDescent="0.4">
      <c r="C2983" t="s">
        <v>566</v>
      </c>
    </row>
    <row r="2984" spans="3:3" x14ac:dyDescent="0.4">
      <c r="C2984" t="s">
        <v>568</v>
      </c>
    </row>
    <row r="2985" spans="3:3" x14ac:dyDescent="0.4">
      <c r="C2985" t="s">
        <v>569</v>
      </c>
    </row>
    <row r="2986" spans="3:3" x14ac:dyDescent="0.4">
      <c r="C2986" t="s">
        <v>570</v>
      </c>
    </row>
    <row r="2987" spans="3:3" x14ac:dyDescent="0.4">
      <c r="C2987" t="s">
        <v>572</v>
      </c>
    </row>
    <row r="2988" spans="3:3" x14ac:dyDescent="0.4">
      <c r="C2988" t="s">
        <v>573</v>
      </c>
    </row>
    <row r="2989" spans="3:3" x14ac:dyDescent="0.4">
      <c r="C2989" t="s">
        <v>574</v>
      </c>
    </row>
    <row r="2990" spans="3:3" x14ac:dyDescent="0.4">
      <c r="C2990" t="s">
        <v>575</v>
      </c>
    </row>
    <row r="2991" spans="3:3" x14ac:dyDescent="0.4">
      <c r="C2991" t="s">
        <v>576</v>
      </c>
    </row>
    <row r="2992" spans="3:3" x14ac:dyDescent="0.4">
      <c r="C2992" t="s">
        <v>577</v>
      </c>
    </row>
    <row r="2993" spans="3:3" x14ac:dyDescent="0.4">
      <c r="C2993" t="s">
        <v>578</v>
      </c>
    </row>
    <row r="2994" spans="3:3" x14ac:dyDescent="0.4">
      <c r="C2994" t="s">
        <v>579</v>
      </c>
    </row>
    <row r="2995" spans="3:3" x14ac:dyDescent="0.4">
      <c r="C2995" t="s">
        <v>580</v>
      </c>
    </row>
    <row r="2996" spans="3:3" x14ac:dyDescent="0.4">
      <c r="C2996" t="s">
        <v>582</v>
      </c>
    </row>
    <row r="2997" spans="3:3" x14ac:dyDescent="0.4">
      <c r="C2997" t="s">
        <v>584</v>
      </c>
    </row>
    <row r="2998" spans="3:3" x14ac:dyDescent="0.4">
      <c r="C2998" t="s">
        <v>586</v>
      </c>
    </row>
    <row r="2999" spans="3:3" x14ac:dyDescent="0.4">
      <c r="C2999" t="s">
        <v>587</v>
      </c>
    </row>
    <row r="3000" spans="3:3" x14ac:dyDescent="0.4">
      <c r="C3000" t="s">
        <v>588</v>
      </c>
    </row>
    <row r="3001" spans="3:3" x14ac:dyDescent="0.4">
      <c r="C3001" t="s">
        <v>589</v>
      </c>
    </row>
    <row r="3002" spans="3:3" x14ac:dyDescent="0.4">
      <c r="C3002" t="s">
        <v>590</v>
      </c>
    </row>
    <row r="3003" spans="3:3" x14ac:dyDescent="0.4">
      <c r="C3003" t="s">
        <v>591</v>
      </c>
    </row>
    <row r="3004" spans="3:3" x14ac:dyDescent="0.4">
      <c r="C3004" t="s">
        <v>592</v>
      </c>
    </row>
    <row r="3005" spans="3:3" x14ac:dyDescent="0.4">
      <c r="C3005" t="s">
        <v>593</v>
      </c>
    </row>
    <row r="3006" spans="3:3" x14ac:dyDescent="0.4">
      <c r="C3006" t="s">
        <v>594</v>
      </c>
    </row>
    <row r="3007" spans="3:3" x14ac:dyDescent="0.4">
      <c r="C3007" t="s">
        <v>597</v>
      </c>
    </row>
    <row r="3008" spans="3:3" x14ac:dyDescent="0.4">
      <c r="C3008" t="s">
        <v>598</v>
      </c>
    </row>
    <row r="3009" spans="3:3" x14ac:dyDescent="0.4">
      <c r="C3009" t="s">
        <v>599</v>
      </c>
    </row>
    <row r="3010" spans="3:3" x14ac:dyDescent="0.4">
      <c r="C3010" t="s">
        <v>600</v>
      </c>
    </row>
    <row r="3011" spans="3:3" x14ac:dyDescent="0.4">
      <c r="C3011" t="s">
        <v>601</v>
      </c>
    </row>
    <row r="3012" spans="3:3" x14ac:dyDescent="0.4">
      <c r="C3012" t="s">
        <v>602</v>
      </c>
    </row>
    <row r="3013" spans="3:3" x14ac:dyDescent="0.4">
      <c r="C3013" t="s">
        <v>603</v>
      </c>
    </row>
    <row r="3014" spans="3:3" x14ac:dyDescent="0.4">
      <c r="C3014" t="s">
        <v>605</v>
      </c>
    </row>
    <row r="3015" spans="3:3" x14ac:dyDescent="0.4">
      <c r="C3015" t="s">
        <v>606</v>
      </c>
    </row>
    <row r="3016" spans="3:3" x14ac:dyDescent="0.4">
      <c r="C3016" t="s">
        <v>607</v>
      </c>
    </row>
    <row r="3017" spans="3:3" x14ac:dyDescent="0.4">
      <c r="C3017" t="s">
        <v>608</v>
      </c>
    </row>
    <row r="3018" spans="3:3" x14ac:dyDescent="0.4">
      <c r="C3018" t="s">
        <v>609</v>
      </c>
    </row>
    <row r="3019" spans="3:3" x14ac:dyDescent="0.4">
      <c r="C3019" t="s">
        <v>611</v>
      </c>
    </row>
    <row r="3020" spans="3:3" x14ac:dyDescent="0.4">
      <c r="C3020" t="s">
        <v>614</v>
      </c>
    </row>
    <row r="3021" spans="3:3" x14ac:dyDescent="0.4">
      <c r="C3021" t="s">
        <v>615</v>
      </c>
    </row>
    <row r="3022" spans="3:3" x14ac:dyDescent="0.4">
      <c r="C3022" t="s">
        <v>616</v>
      </c>
    </row>
    <row r="3023" spans="3:3" x14ac:dyDescent="0.4">
      <c r="C3023" t="s">
        <v>617</v>
      </c>
    </row>
    <row r="3024" spans="3:3" x14ac:dyDescent="0.4">
      <c r="C3024" t="s">
        <v>618</v>
      </c>
    </row>
    <row r="3025" spans="3:3" x14ac:dyDescent="0.4">
      <c r="C3025" t="s">
        <v>619</v>
      </c>
    </row>
    <row r="3026" spans="3:3" x14ac:dyDescent="0.4">
      <c r="C3026" t="s">
        <v>620</v>
      </c>
    </row>
    <row r="3027" spans="3:3" x14ac:dyDescent="0.4">
      <c r="C3027" t="s">
        <v>621</v>
      </c>
    </row>
    <row r="3028" spans="3:3" x14ac:dyDescent="0.4">
      <c r="C3028" t="s">
        <v>623</v>
      </c>
    </row>
    <row r="3029" spans="3:3" x14ac:dyDescent="0.4">
      <c r="C3029" t="s">
        <v>624</v>
      </c>
    </row>
    <row r="3030" spans="3:3" x14ac:dyDescent="0.4">
      <c r="C3030" t="s">
        <v>626</v>
      </c>
    </row>
    <row r="3031" spans="3:3" x14ac:dyDescent="0.4">
      <c r="C3031" t="s">
        <v>627</v>
      </c>
    </row>
    <row r="3032" spans="3:3" x14ac:dyDescent="0.4">
      <c r="C3032" t="s">
        <v>628</v>
      </c>
    </row>
    <row r="3033" spans="3:3" x14ac:dyDescent="0.4">
      <c r="C3033" t="s">
        <v>629</v>
      </c>
    </row>
    <row r="3034" spans="3:3" x14ac:dyDescent="0.4">
      <c r="C3034" t="s">
        <v>631</v>
      </c>
    </row>
    <row r="3035" spans="3:3" x14ac:dyDescent="0.4">
      <c r="C3035" t="s">
        <v>636</v>
      </c>
    </row>
    <row r="3036" spans="3:3" x14ac:dyDescent="0.4">
      <c r="C3036" t="s">
        <v>637</v>
      </c>
    </row>
    <row r="3037" spans="3:3" x14ac:dyDescent="0.4">
      <c r="C3037" t="s">
        <v>639</v>
      </c>
    </row>
    <row r="3038" spans="3:3" x14ac:dyDescent="0.4">
      <c r="C3038" t="s">
        <v>640</v>
      </c>
    </row>
    <row r="3039" spans="3:3" x14ac:dyDescent="0.4">
      <c r="C3039" t="s">
        <v>643</v>
      </c>
    </row>
    <row r="3040" spans="3:3" x14ac:dyDescent="0.4">
      <c r="C3040" t="s">
        <v>644</v>
      </c>
    </row>
    <row r="3041" spans="3:3" x14ac:dyDescent="0.4">
      <c r="C3041" t="s">
        <v>645</v>
      </c>
    </row>
    <row r="3042" spans="3:3" x14ac:dyDescent="0.4">
      <c r="C3042" t="s">
        <v>647</v>
      </c>
    </row>
    <row r="3043" spans="3:3" x14ac:dyDescent="0.4">
      <c r="C3043" t="s">
        <v>648</v>
      </c>
    </row>
    <row r="3044" spans="3:3" x14ac:dyDescent="0.4">
      <c r="C3044" t="s">
        <v>649</v>
      </c>
    </row>
    <row r="3045" spans="3:3" x14ac:dyDescent="0.4">
      <c r="C3045" t="s">
        <v>651</v>
      </c>
    </row>
    <row r="3046" spans="3:3" x14ac:dyDescent="0.4">
      <c r="C3046" t="s">
        <v>658</v>
      </c>
    </row>
    <row r="3047" spans="3:3" x14ac:dyDescent="0.4">
      <c r="C3047" t="s">
        <v>659</v>
      </c>
    </row>
    <row r="3048" spans="3:3" x14ac:dyDescent="0.4">
      <c r="C3048" t="s">
        <v>660</v>
      </c>
    </row>
    <row r="3049" spans="3:3" x14ac:dyDescent="0.4">
      <c r="C3049" t="s">
        <v>664</v>
      </c>
    </row>
    <row r="3050" spans="3:3" x14ac:dyDescent="0.4">
      <c r="C3050" t="s">
        <v>665</v>
      </c>
    </row>
    <row r="3051" spans="3:3" x14ac:dyDescent="0.4">
      <c r="C3051" t="s">
        <v>666</v>
      </c>
    </row>
    <row r="3052" spans="3:3" x14ac:dyDescent="0.4">
      <c r="C3052" t="s">
        <v>667</v>
      </c>
    </row>
    <row r="3053" spans="3:3" x14ac:dyDescent="0.4">
      <c r="C3053" t="s">
        <v>668</v>
      </c>
    </row>
    <row r="3054" spans="3:3" x14ac:dyDescent="0.4">
      <c r="C3054" t="s">
        <v>669</v>
      </c>
    </row>
    <row r="3055" spans="3:3" x14ac:dyDescent="0.4">
      <c r="C3055" t="s">
        <v>670</v>
      </c>
    </row>
    <row r="3056" spans="3:3" x14ac:dyDescent="0.4">
      <c r="C3056" t="s">
        <v>672</v>
      </c>
    </row>
    <row r="3057" spans="3:3" x14ac:dyDescent="0.4">
      <c r="C3057" t="s">
        <v>673</v>
      </c>
    </row>
    <row r="3058" spans="3:3" x14ac:dyDescent="0.4">
      <c r="C3058" t="s">
        <v>674</v>
      </c>
    </row>
    <row r="3059" spans="3:3" x14ac:dyDescent="0.4">
      <c r="C3059" t="s">
        <v>675</v>
      </c>
    </row>
    <row r="3060" spans="3:3" x14ac:dyDescent="0.4">
      <c r="C3060" t="s">
        <v>676</v>
      </c>
    </row>
    <row r="3061" spans="3:3" x14ac:dyDescent="0.4">
      <c r="C3061" t="s">
        <v>677</v>
      </c>
    </row>
    <row r="3062" spans="3:3" x14ac:dyDescent="0.4">
      <c r="C3062" t="s">
        <v>678</v>
      </c>
    </row>
    <row r="3063" spans="3:3" x14ac:dyDescent="0.4">
      <c r="C3063" t="s">
        <v>679</v>
      </c>
    </row>
    <row r="3064" spans="3:3" x14ac:dyDescent="0.4">
      <c r="C3064" t="s">
        <v>681</v>
      </c>
    </row>
    <row r="3065" spans="3:3" x14ac:dyDescent="0.4">
      <c r="C3065" t="s">
        <v>682</v>
      </c>
    </row>
    <row r="3066" spans="3:3" x14ac:dyDescent="0.4">
      <c r="C3066" t="s">
        <v>683</v>
      </c>
    </row>
    <row r="3067" spans="3:3" x14ac:dyDescent="0.4">
      <c r="C3067" t="s">
        <v>684</v>
      </c>
    </row>
    <row r="3068" spans="3:3" x14ac:dyDescent="0.4">
      <c r="C3068" t="s">
        <v>685</v>
      </c>
    </row>
    <row r="3069" spans="3:3" x14ac:dyDescent="0.4">
      <c r="C3069" t="s">
        <v>691</v>
      </c>
    </row>
    <row r="3070" spans="3:3" x14ac:dyDescent="0.4">
      <c r="C3070" t="s">
        <v>692</v>
      </c>
    </row>
    <row r="3071" spans="3:3" x14ac:dyDescent="0.4">
      <c r="C3071" t="s">
        <v>693</v>
      </c>
    </row>
    <row r="3072" spans="3:3" x14ac:dyDescent="0.4">
      <c r="C3072" t="s">
        <v>694</v>
      </c>
    </row>
    <row r="3073" spans="3:3" x14ac:dyDescent="0.4">
      <c r="C3073" t="s">
        <v>695</v>
      </c>
    </row>
    <row r="3074" spans="3:3" x14ac:dyDescent="0.4">
      <c r="C3074" t="s">
        <v>696</v>
      </c>
    </row>
    <row r="3075" spans="3:3" x14ac:dyDescent="0.4">
      <c r="C3075" t="s">
        <v>699</v>
      </c>
    </row>
    <row r="3076" spans="3:3" x14ac:dyDescent="0.4">
      <c r="C3076" t="s">
        <v>701</v>
      </c>
    </row>
    <row r="3077" spans="3:3" x14ac:dyDescent="0.4">
      <c r="C3077" t="s">
        <v>702</v>
      </c>
    </row>
    <row r="3078" spans="3:3" x14ac:dyDescent="0.4">
      <c r="C3078" t="s">
        <v>703</v>
      </c>
    </row>
    <row r="3079" spans="3:3" x14ac:dyDescent="0.4">
      <c r="C3079" t="s">
        <v>704</v>
      </c>
    </row>
    <row r="3080" spans="3:3" x14ac:dyDescent="0.4">
      <c r="C3080" t="s">
        <v>705</v>
      </c>
    </row>
    <row r="3081" spans="3:3" x14ac:dyDescent="0.4">
      <c r="C3081" t="s">
        <v>706</v>
      </c>
    </row>
    <row r="3082" spans="3:3" x14ac:dyDescent="0.4">
      <c r="C3082" t="s">
        <v>710</v>
      </c>
    </row>
    <row r="3083" spans="3:3" x14ac:dyDescent="0.4">
      <c r="C3083" t="s">
        <v>711</v>
      </c>
    </row>
    <row r="3084" spans="3:3" x14ac:dyDescent="0.4">
      <c r="C3084" t="s">
        <v>715</v>
      </c>
    </row>
    <row r="3085" spans="3:3" x14ac:dyDescent="0.4">
      <c r="C3085" t="s">
        <v>716</v>
      </c>
    </row>
    <row r="3086" spans="3:3" x14ac:dyDescent="0.4">
      <c r="C3086" t="s">
        <v>717</v>
      </c>
    </row>
    <row r="3087" spans="3:3" x14ac:dyDescent="0.4">
      <c r="C3087" t="s">
        <v>718</v>
      </c>
    </row>
    <row r="3088" spans="3:3" x14ac:dyDescent="0.4">
      <c r="C3088" t="s">
        <v>719</v>
      </c>
    </row>
    <row r="3089" spans="3:3" x14ac:dyDescent="0.4">
      <c r="C3089" t="s">
        <v>720</v>
      </c>
    </row>
    <row r="3090" spans="3:3" x14ac:dyDescent="0.4">
      <c r="C3090" t="s">
        <v>721</v>
      </c>
    </row>
    <row r="3091" spans="3:3" x14ac:dyDescent="0.4">
      <c r="C3091" t="s">
        <v>722</v>
      </c>
    </row>
    <row r="3092" spans="3:3" x14ac:dyDescent="0.4">
      <c r="C3092" t="s">
        <v>723</v>
      </c>
    </row>
    <row r="3093" spans="3:3" x14ac:dyDescent="0.4">
      <c r="C3093" t="s">
        <v>724</v>
      </c>
    </row>
    <row r="3094" spans="3:3" x14ac:dyDescent="0.4">
      <c r="C3094" t="s">
        <v>725</v>
      </c>
    </row>
    <row r="3095" spans="3:3" x14ac:dyDescent="0.4">
      <c r="C3095" t="s">
        <v>726</v>
      </c>
    </row>
    <row r="3096" spans="3:3" x14ac:dyDescent="0.4">
      <c r="C3096" t="s">
        <v>728</v>
      </c>
    </row>
    <row r="3097" spans="3:3" x14ac:dyDescent="0.4">
      <c r="C3097" t="s">
        <v>729</v>
      </c>
    </row>
    <row r="3098" spans="3:3" x14ac:dyDescent="0.4">
      <c r="C3098" t="s">
        <v>730</v>
      </c>
    </row>
    <row r="3099" spans="3:3" x14ac:dyDescent="0.4">
      <c r="C3099" t="s">
        <v>731</v>
      </c>
    </row>
    <row r="3100" spans="3:3" x14ac:dyDescent="0.4">
      <c r="C3100" t="s">
        <v>732</v>
      </c>
    </row>
    <row r="3101" spans="3:3" x14ac:dyDescent="0.4">
      <c r="C3101" t="s">
        <v>733</v>
      </c>
    </row>
    <row r="3102" spans="3:3" x14ac:dyDescent="0.4">
      <c r="C3102" t="s">
        <v>734</v>
      </c>
    </row>
    <row r="3103" spans="3:3" x14ac:dyDescent="0.4">
      <c r="C3103" t="s">
        <v>735</v>
      </c>
    </row>
    <row r="3104" spans="3:3" x14ac:dyDescent="0.4">
      <c r="C3104" t="s">
        <v>736</v>
      </c>
    </row>
    <row r="3105" spans="3:3" x14ac:dyDescent="0.4">
      <c r="C3105" t="s">
        <v>737</v>
      </c>
    </row>
    <row r="3106" spans="3:3" x14ac:dyDescent="0.4">
      <c r="C3106" t="s">
        <v>738</v>
      </c>
    </row>
    <row r="3107" spans="3:3" x14ac:dyDescent="0.4">
      <c r="C3107" t="s">
        <v>742</v>
      </c>
    </row>
    <row r="3108" spans="3:3" x14ac:dyDescent="0.4">
      <c r="C3108" t="s">
        <v>743</v>
      </c>
    </row>
    <row r="3109" spans="3:3" x14ac:dyDescent="0.4">
      <c r="C3109" t="s">
        <v>744</v>
      </c>
    </row>
    <row r="3110" spans="3:3" x14ac:dyDescent="0.4">
      <c r="C3110" t="s">
        <v>745</v>
      </c>
    </row>
    <row r="3111" spans="3:3" x14ac:dyDescent="0.4">
      <c r="C3111" t="s">
        <v>746</v>
      </c>
    </row>
    <row r="3112" spans="3:3" x14ac:dyDescent="0.4">
      <c r="C3112" t="s">
        <v>747</v>
      </c>
    </row>
    <row r="3113" spans="3:3" x14ac:dyDescent="0.4">
      <c r="C3113" t="s">
        <v>748</v>
      </c>
    </row>
    <row r="3114" spans="3:3" x14ac:dyDescent="0.4">
      <c r="C3114" t="s">
        <v>749</v>
      </c>
    </row>
    <row r="3115" spans="3:3" x14ac:dyDescent="0.4">
      <c r="C3115" t="s">
        <v>751</v>
      </c>
    </row>
    <row r="3116" spans="3:3" x14ac:dyDescent="0.4">
      <c r="C3116" t="s">
        <v>752</v>
      </c>
    </row>
    <row r="3117" spans="3:3" x14ac:dyDescent="0.4">
      <c r="C3117" t="s">
        <v>754</v>
      </c>
    </row>
    <row r="3118" spans="3:3" x14ac:dyDescent="0.4">
      <c r="C3118" t="s">
        <v>755</v>
      </c>
    </row>
    <row r="3119" spans="3:3" x14ac:dyDescent="0.4">
      <c r="C3119" t="s">
        <v>757</v>
      </c>
    </row>
    <row r="3120" spans="3:3" x14ac:dyDescent="0.4">
      <c r="C3120" t="s">
        <v>758</v>
      </c>
    </row>
    <row r="3121" spans="3:3" x14ac:dyDescent="0.4">
      <c r="C3121" t="s">
        <v>759</v>
      </c>
    </row>
    <row r="3122" spans="3:3" x14ac:dyDescent="0.4">
      <c r="C3122" t="s">
        <v>760</v>
      </c>
    </row>
    <row r="3123" spans="3:3" x14ac:dyDescent="0.4">
      <c r="C3123" t="s">
        <v>761</v>
      </c>
    </row>
    <row r="3124" spans="3:3" x14ac:dyDescent="0.4">
      <c r="C3124" t="s">
        <v>762</v>
      </c>
    </row>
    <row r="3125" spans="3:3" x14ac:dyDescent="0.4">
      <c r="C3125" t="s">
        <v>764</v>
      </c>
    </row>
    <row r="3126" spans="3:3" x14ac:dyDescent="0.4">
      <c r="C3126" t="s">
        <v>765</v>
      </c>
    </row>
    <row r="3127" spans="3:3" x14ac:dyDescent="0.4">
      <c r="C3127" t="s">
        <v>766</v>
      </c>
    </row>
    <row r="3128" spans="3:3" x14ac:dyDescent="0.4">
      <c r="C3128" t="s">
        <v>767</v>
      </c>
    </row>
    <row r="3129" spans="3:3" x14ac:dyDescent="0.4">
      <c r="C3129" t="s">
        <v>770</v>
      </c>
    </row>
    <row r="3130" spans="3:3" x14ac:dyDescent="0.4">
      <c r="C3130" t="s">
        <v>771</v>
      </c>
    </row>
    <row r="3131" spans="3:3" x14ac:dyDescent="0.4">
      <c r="C3131" t="s">
        <v>774</v>
      </c>
    </row>
    <row r="3132" spans="3:3" x14ac:dyDescent="0.4">
      <c r="C3132" t="s">
        <v>776</v>
      </c>
    </row>
    <row r="3133" spans="3:3" x14ac:dyDescent="0.4">
      <c r="C3133" t="s">
        <v>777</v>
      </c>
    </row>
    <row r="3134" spans="3:3" x14ac:dyDescent="0.4">
      <c r="C3134" t="s">
        <v>778</v>
      </c>
    </row>
    <row r="3135" spans="3:3" x14ac:dyDescent="0.4">
      <c r="C3135" t="s">
        <v>779</v>
      </c>
    </row>
    <row r="3136" spans="3:3" x14ac:dyDescent="0.4">
      <c r="C3136" t="s">
        <v>780</v>
      </c>
    </row>
    <row r="3137" spans="3:3" x14ac:dyDescent="0.4">
      <c r="C3137" t="s">
        <v>781</v>
      </c>
    </row>
    <row r="3138" spans="3:3" x14ac:dyDescent="0.4">
      <c r="C3138" t="s">
        <v>782</v>
      </c>
    </row>
    <row r="3139" spans="3:3" x14ac:dyDescent="0.4">
      <c r="C3139" t="s">
        <v>783</v>
      </c>
    </row>
    <row r="3140" spans="3:3" x14ac:dyDescent="0.4">
      <c r="C3140" t="s">
        <v>784</v>
      </c>
    </row>
    <row r="3141" spans="3:3" x14ac:dyDescent="0.4">
      <c r="C3141" t="s">
        <v>785</v>
      </c>
    </row>
    <row r="3142" spans="3:3" x14ac:dyDescent="0.4">
      <c r="C3142" t="s">
        <v>786</v>
      </c>
    </row>
    <row r="3143" spans="3:3" x14ac:dyDescent="0.4">
      <c r="C3143" t="s">
        <v>787</v>
      </c>
    </row>
    <row r="3144" spans="3:3" x14ac:dyDescent="0.4">
      <c r="C3144" t="s">
        <v>788</v>
      </c>
    </row>
    <row r="3145" spans="3:3" x14ac:dyDescent="0.4">
      <c r="C3145" t="s">
        <v>790</v>
      </c>
    </row>
    <row r="3146" spans="3:3" x14ac:dyDescent="0.4">
      <c r="C3146" t="s">
        <v>798</v>
      </c>
    </row>
    <row r="3147" spans="3:3" x14ac:dyDescent="0.4">
      <c r="C3147" t="s">
        <v>799</v>
      </c>
    </row>
    <row r="3148" spans="3:3" x14ac:dyDescent="0.4">
      <c r="C3148" t="s">
        <v>800</v>
      </c>
    </row>
    <row r="3149" spans="3:3" x14ac:dyDescent="0.4">
      <c r="C3149" t="s">
        <v>803</v>
      </c>
    </row>
    <row r="3150" spans="3:3" x14ac:dyDescent="0.4">
      <c r="C3150" t="s">
        <v>804</v>
      </c>
    </row>
    <row r="3151" spans="3:3" x14ac:dyDescent="0.4">
      <c r="C3151" t="s">
        <v>805</v>
      </c>
    </row>
    <row r="3152" spans="3:3" x14ac:dyDescent="0.4">
      <c r="C3152" t="s">
        <v>806</v>
      </c>
    </row>
    <row r="3153" spans="3:3" x14ac:dyDescent="0.4">
      <c r="C3153" t="s">
        <v>807</v>
      </c>
    </row>
    <row r="3154" spans="3:3" x14ac:dyDescent="0.4">
      <c r="C3154" t="s">
        <v>808</v>
      </c>
    </row>
    <row r="3155" spans="3:3" x14ac:dyDescent="0.4">
      <c r="C3155" t="s">
        <v>811</v>
      </c>
    </row>
    <row r="3156" spans="3:3" x14ac:dyDescent="0.4">
      <c r="C3156" t="s">
        <v>814</v>
      </c>
    </row>
    <row r="3157" spans="3:3" x14ac:dyDescent="0.4">
      <c r="C3157" t="s">
        <v>815</v>
      </c>
    </row>
    <row r="3158" spans="3:3" x14ac:dyDescent="0.4">
      <c r="C3158" t="s">
        <v>819</v>
      </c>
    </row>
    <row r="3159" spans="3:3" x14ac:dyDescent="0.4">
      <c r="C3159" t="s">
        <v>820</v>
      </c>
    </row>
    <row r="3160" spans="3:3" x14ac:dyDescent="0.4">
      <c r="C3160" t="s">
        <v>823</v>
      </c>
    </row>
    <row r="3161" spans="3:3" x14ac:dyDescent="0.4">
      <c r="C3161" t="s">
        <v>827</v>
      </c>
    </row>
    <row r="3162" spans="3:3" x14ac:dyDescent="0.4">
      <c r="C3162" t="s">
        <v>830</v>
      </c>
    </row>
    <row r="3163" spans="3:3" x14ac:dyDescent="0.4">
      <c r="C3163" t="s">
        <v>832</v>
      </c>
    </row>
    <row r="3164" spans="3:3" x14ac:dyDescent="0.4">
      <c r="C3164" t="s">
        <v>833</v>
      </c>
    </row>
    <row r="3165" spans="3:3" x14ac:dyDescent="0.4">
      <c r="C3165" t="s">
        <v>834</v>
      </c>
    </row>
    <row r="3166" spans="3:3" x14ac:dyDescent="0.4">
      <c r="C3166" t="s">
        <v>835</v>
      </c>
    </row>
    <row r="3167" spans="3:3" x14ac:dyDescent="0.4">
      <c r="C3167" t="s">
        <v>838</v>
      </c>
    </row>
    <row r="3168" spans="3:3" x14ac:dyDescent="0.4">
      <c r="C3168" t="s">
        <v>840</v>
      </c>
    </row>
    <row r="3169" spans="3:3" x14ac:dyDescent="0.4">
      <c r="C3169" t="s">
        <v>844</v>
      </c>
    </row>
    <row r="3170" spans="3:3" x14ac:dyDescent="0.4">
      <c r="C3170" t="s">
        <v>845</v>
      </c>
    </row>
    <row r="3171" spans="3:3" x14ac:dyDescent="0.4">
      <c r="C3171" t="s">
        <v>846</v>
      </c>
    </row>
    <row r="3172" spans="3:3" x14ac:dyDescent="0.4">
      <c r="C3172" t="s">
        <v>847</v>
      </c>
    </row>
    <row r="3173" spans="3:3" x14ac:dyDescent="0.4">
      <c r="C3173" t="s">
        <v>851</v>
      </c>
    </row>
    <row r="3174" spans="3:3" x14ac:dyDescent="0.4">
      <c r="C3174" t="s">
        <v>856</v>
      </c>
    </row>
    <row r="3175" spans="3:3" x14ac:dyDescent="0.4">
      <c r="C3175" t="s">
        <v>858</v>
      </c>
    </row>
    <row r="3176" spans="3:3" x14ac:dyDescent="0.4">
      <c r="C3176" t="s">
        <v>864</v>
      </c>
    </row>
    <row r="3177" spans="3:3" x14ac:dyDescent="0.4">
      <c r="C3177" t="s">
        <v>865</v>
      </c>
    </row>
    <row r="3178" spans="3:3" x14ac:dyDescent="0.4">
      <c r="C3178" t="s">
        <v>868</v>
      </c>
    </row>
    <row r="3179" spans="3:3" x14ac:dyDescent="0.4">
      <c r="C3179" t="s">
        <v>872</v>
      </c>
    </row>
    <row r="3180" spans="3:3" x14ac:dyDescent="0.4">
      <c r="C3180" t="s">
        <v>873</v>
      </c>
    </row>
    <row r="3181" spans="3:3" x14ac:dyDescent="0.4">
      <c r="C3181" t="s">
        <v>874</v>
      </c>
    </row>
    <row r="3182" spans="3:3" x14ac:dyDescent="0.4">
      <c r="C3182" t="s">
        <v>875</v>
      </c>
    </row>
    <row r="3183" spans="3:3" x14ac:dyDescent="0.4">
      <c r="C3183" t="s">
        <v>876</v>
      </c>
    </row>
    <row r="3184" spans="3:3" x14ac:dyDescent="0.4">
      <c r="C3184" t="s">
        <v>878</v>
      </c>
    </row>
    <row r="3185" spans="1:3" x14ac:dyDescent="0.4">
      <c r="A3185" s="12" t="s">
        <v>1645</v>
      </c>
      <c r="B3185" s="13" t="s">
        <v>2017</v>
      </c>
    </row>
    <row r="3186" spans="1:3" x14ac:dyDescent="0.4">
      <c r="C3186" t="s">
        <v>2018</v>
      </c>
    </row>
    <row r="3187" spans="1:3" x14ac:dyDescent="0.4">
      <c r="C3187" t="s">
        <v>2019</v>
      </c>
    </row>
    <row r="3188" spans="1:3" x14ac:dyDescent="0.4">
      <c r="C3188" t="s">
        <v>2020</v>
      </c>
    </row>
    <row r="3189" spans="1:3" x14ac:dyDescent="0.4">
      <c r="C3189" t="s">
        <v>2021</v>
      </c>
    </row>
    <row r="3190" spans="1:3" x14ac:dyDescent="0.4">
      <c r="C3190" t="s">
        <v>2022</v>
      </c>
    </row>
    <row r="3191" spans="1:3" x14ac:dyDescent="0.4">
      <c r="C3191" t="s">
        <v>2023</v>
      </c>
    </row>
    <row r="3192" spans="1:3" x14ac:dyDescent="0.4">
      <c r="C3192" t="s">
        <v>2024</v>
      </c>
    </row>
    <row r="3193" spans="1:3" x14ac:dyDescent="0.4">
      <c r="C3193" t="s">
        <v>2025</v>
      </c>
    </row>
    <row r="3194" spans="1:3" x14ac:dyDescent="0.4">
      <c r="C3194" t="s">
        <v>2026</v>
      </c>
    </row>
    <row r="3195" spans="1:3" x14ac:dyDescent="0.4">
      <c r="C3195" t="s">
        <v>2027</v>
      </c>
    </row>
    <row r="3196" spans="1:3" x14ac:dyDescent="0.4">
      <c r="C3196" t="s">
        <v>2028</v>
      </c>
    </row>
    <row r="3197" spans="1:3" x14ac:dyDescent="0.4">
      <c r="C3197" t="s">
        <v>2029</v>
      </c>
    </row>
    <row r="3198" spans="1:3" x14ac:dyDescent="0.4">
      <c r="C3198" t="s">
        <v>2030</v>
      </c>
    </row>
    <row r="3199" spans="1:3" x14ac:dyDescent="0.4">
      <c r="C3199" t="s">
        <v>2031</v>
      </c>
    </row>
    <row r="3200" spans="1:3" x14ac:dyDescent="0.4">
      <c r="C3200" t="s">
        <v>2032</v>
      </c>
    </row>
    <row r="3201" spans="3:3" x14ac:dyDescent="0.4">
      <c r="C3201" t="s">
        <v>2033</v>
      </c>
    </row>
    <row r="3202" spans="3:3" x14ac:dyDescent="0.4">
      <c r="C3202" t="s">
        <v>2034</v>
      </c>
    </row>
    <row r="3203" spans="3:3" x14ac:dyDescent="0.4">
      <c r="C3203" t="s">
        <v>2035</v>
      </c>
    </row>
    <row r="3204" spans="3:3" x14ac:dyDescent="0.4">
      <c r="C3204" t="s">
        <v>2036</v>
      </c>
    </row>
    <row r="3205" spans="3:3" x14ac:dyDescent="0.4">
      <c r="C3205" t="s">
        <v>2037</v>
      </c>
    </row>
    <row r="3206" spans="3:3" x14ac:dyDescent="0.4">
      <c r="C3206" t="s">
        <v>2038</v>
      </c>
    </row>
    <row r="3207" spans="3:3" x14ac:dyDescent="0.4">
      <c r="C3207" t="s">
        <v>2039</v>
      </c>
    </row>
    <row r="3208" spans="3:3" x14ac:dyDescent="0.4">
      <c r="C3208" t="s">
        <v>2040</v>
      </c>
    </row>
    <row r="3209" spans="3:3" x14ac:dyDescent="0.4">
      <c r="C3209" t="s">
        <v>2041</v>
      </c>
    </row>
    <row r="3210" spans="3:3" x14ac:dyDescent="0.4">
      <c r="C3210" t="s">
        <v>2042</v>
      </c>
    </row>
    <row r="3211" spans="3:3" x14ac:dyDescent="0.4">
      <c r="C3211" t="s">
        <v>2043</v>
      </c>
    </row>
    <row r="3212" spans="3:3" x14ac:dyDescent="0.4">
      <c r="C3212" t="s">
        <v>2044</v>
      </c>
    </row>
    <row r="3213" spans="3:3" x14ac:dyDescent="0.4">
      <c r="C3213" t="s">
        <v>2045</v>
      </c>
    </row>
    <row r="3214" spans="3:3" x14ac:dyDescent="0.4">
      <c r="C3214" t="s">
        <v>2046</v>
      </c>
    </row>
    <row r="3215" spans="3:3" x14ac:dyDescent="0.4">
      <c r="C3215" t="s">
        <v>2047</v>
      </c>
    </row>
    <row r="3216" spans="3:3" x14ac:dyDescent="0.4">
      <c r="C3216" t="s">
        <v>2048</v>
      </c>
    </row>
    <row r="3217" spans="3:3" x14ac:dyDescent="0.4">
      <c r="C3217" t="s">
        <v>2049</v>
      </c>
    </row>
    <row r="3218" spans="3:3" x14ac:dyDescent="0.4">
      <c r="C3218" t="s">
        <v>2050</v>
      </c>
    </row>
    <row r="3219" spans="3:3" x14ac:dyDescent="0.4">
      <c r="C3219" t="s">
        <v>2051</v>
      </c>
    </row>
    <row r="3220" spans="3:3" x14ac:dyDescent="0.4">
      <c r="C3220" t="s">
        <v>2052</v>
      </c>
    </row>
    <row r="3221" spans="3:3" x14ac:dyDescent="0.4">
      <c r="C3221" t="s">
        <v>2053</v>
      </c>
    </row>
    <row r="3222" spans="3:3" x14ac:dyDescent="0.4">
      <c r="C3222" t="s">
        <v>2054</v>
      </c>
    </row>
    <row r="3223" spans="3:3" x14ac:dyDescent="0.4">
      <c r="C3223" t="s">
        <v>2055</v>
      </c>
    </row>
    <row r="3224" spans="3:3" x14ac:dyDescent="0.4">
      <c r="C3224" t="s">
        <v>2056</v>
      </c>
    </row>
    <row r="3225" spans="3:3" x14ac:dyDescent="0.4">
      <c r="C3225" t="s">
        <v>2057</v>
      </c>
    </row>
    <row r="3226" spans="3:3" x14ac:dyDescent="0.4">
      <c r="C3226" t="s">
        <v>2058</v>
      </c>
    </row>
    <row r="3227" spans="3:3" x14ac:dyDescent="0.4">
      <c r="C3227" t="s">
        <v>2059</v>
      </c>
    </row>
    <row r="3228" spans="3:3" x14ac:dyDescent="0.4">
      <c r="C3228" t="s">
        <v>2060</v>
      </c>
    </row>
    <row r="3229" spans="3:3" x14ac:dyDescent="0.4">
      <c r="C3229" t="s">
        <v>2061</v>
      </c>
    </row>
    <row r="3230" spans="3:3" x14ac:dyDescent="0.4">
      <c r="C3230" t="s">
        <v>2062</v>
      </c>
    </row>
    <row r="3231" spans="3:3" x14ac:dyDescent="0.4">
      <c r="C3231" t="s">
        <v>2063</v>
      </c>
    </row>
    <row r="3232" spans="3:3" x14ac:dyDescent="0.4">
      <c r="C3232" t="s">
        <v>2064</v>
      </c>
    </row>
    <row r="3233" spans="3:3" x14ac:dyDescent="0.4">
      <c r="C3233" t="s">
        <v>2065</v>
      </c>
    </row>
    <row r="3234" spans="3:3" x14ac:dyDescent="0.4">
      <c r="C3234" t="s">
        <v>2066</v>
      </c>
    </row>
    <row r="3235" spans="3:3" x14ac:dyDescent="0.4">
      <c r="C3235" t="s">
        <v>2067</v>
      </c>
    </row>
    <row r="3236" spans="3:3" x14ac:dyDescent="0.4">
      <c r="C3236" t="s">
        <v>2068</v>
      </c>
    </row>
    <row r="3237" spans="3:3" x14ac:dyDescent="0.4">
      <c r="C3237" t="s">
        <v>2069</v>
      </c>
    </row>
    <row r="3238" spans="3:3" x14ac:dyDescent="0.4">
      <c r="C3238" t="s">
        <v>2070</v>
      </c>
    </row>
    <row r="3239" spans="3:3" x14ac:dyDescent="0.4">
      <c r="C3239" t="s">
        <v>2071</v>
      </c>
    </row>
    <row r="3240" spans="3:3" x14ac:dyDescent="0.4">
      <c r="C3240" t="s">
        <v>2072</v>
      </c>
    </row>
    <row r="3241" spans="3:3" x14ac:dyDescent="0.4">
      <c r="C3241" t="s">
        <v>2073</v>
      </c>
    </row>
    <row r="3242" spans="3:3" x14ac:dyDescent="0.4">
      <c r="C3242" t="s">
        <v>2074</v>
      </c>
    </row>
    <row r="3243" spans="3:3" x14ac:dyDescent="0.4">
      <c r="C3243" t="s">
        <v>2075</v>
      </c>
    </row>
    <row r="3244" spans="3:3" x14ac:dyDescent="0.4">
      <c r="C3244" t="s">
        <v>2076</v>
      </c>
    </row>
    <row r="3245" spans="3:3" x14ac:dyDescent="0.4">
      <c r="C3245" t="s">
        <v>2077</v>
      </c>
    </row>
    <row r="3246" spans="3:3" x14ac:dyDescent="0.4">
      <c r="C3246" t="s">
        <v>2078</v>
      </c>
    </row>
    <row r="3247" spans="3:3" x14ac:dyDescent="0.4">
      <c r="C3247" t="s">
        <v>2079</v>
      </c>
    </row>
    <row r="3248" spans="3:3" x14ac:dyDescent="0.4">
      <c r="C3248" t="s">
        <v>2080</v>
      </c>
    </row>
    <row r="3249" spans="3:3" x14ac:dyDescent="0.4">
      <c r="C3249" t="s">
        <v>2081</v>
      </c>
    </row>
    <row r="3250" spans="3:3" x14ac:dyDescent="0.4">
      <c r="C3250" t="s">
        <v>2082</v>
      </c>
    </row>
    <row r="3251" spans="3:3" x14ac:dyDescent="0.4">
      <c r="C3251" t="s">
        <v>2083</v>
      </c>
    </row>
    <row r="3252" spans="3:3" x14ac:dyDescent="0.4">
      <c r="C3252" t="s">
        <v>2084</v>
      </c>
    </row>
    <row r="3253" spans="3:3" x14ac:dyDescent="0.4">
      <c r="C3253" t="s">
        <v>2085</v>
      </c>
    </row>
    <row r="3254" spans="3:3" x14ac:dyDescent="0.4">
      <c r="C3254" t="s">
        <v>2086</v>
      </c>
    </row>
    <row r="3255" spans="3:3" x14ac:dyDescent="0.4">
      <c r="C3255" t="s">
        <v>2087</v>
      </c>
    </row>
    <row r="3256" spans="3:3" x14ac:dyDescent="0.4">
      <c r="C3256" t="s">
        <v>2088</v>
      </c>
    </row>
    <row r="3257" spans="3:3" x14ac:dyDescent="0.4">
      <c r="C3257" t="s">
        <v>2089</v>
      </c>
    </row>
    <row r="3258" spans="3:3" x14ac:dyDescent="0.4">
      <c r="C3258" t="s">
        <v>2090</v>
      </c>
    </row>
    <row r="3259" spans="3:3" x14ac:dyDescent="0.4">
      <c r="C3259" t="s">
        <v>2091</v>
      </c>
    </row>
    <row r="3260" spans="3:3" x14ac:dyDescent="0.4">
      <c r="C3260" t="s">
        <v>2092</v>
      </c>
    </row>
    <row r="3261" spans="3:3" x14ac:dyDescent="0.4">
      <c r="C3261" t="s">
        <v>2093</v>
      </c>
    </row>
    <row r="3262" spans="3:3" x14ac:dyDescent="0.4">
      <c r="C3262" t="s">
        <v>2094</v>
      </c>
    </row>
    <row r="3263" spans="3:3" x14ac:dyDescent="0.4">
      <c r="C3263" t="s">
        <v>2095</v>
      </c>
    </row>
    <row r="3264" spans="3:3" x14ac:dyDescent="0.4">
      <c r="C3264" t="s">
        <v>2096</v>
      </c>
    </row>
    <row r="3265" spans="3:3" x14ac:dyDescent="0.4">
      <c r="C3265" t="s">
        <v>2097</v>
      </c>
    </row>
    <row r="3266" spans="3:3" x14ac:dyDescent="0.4">
      <c r="C3266" t="s">
        <v>2098</v>
      </c>
    </row>
    <row r="3267" spans="3:3" x14ac:dyDescent="0.4">
      <c r="C3267" t="s">
        <v>2099</v>
      </c>
    </row>
    <row r="3268" spans="3:3" x14ac:dyDescent="0.4">
      <c r="C3268" t="s">
        <v>2100</v>
      </c>
    </row>
    <row r="3269" spans="3:3" x14ac:dyDescent="0.4">
      <c r="C3269" t="s">
        <v>2101</v>
      </c>
    </row>
    <row r="3270" spans="3:3" x14ac:dyDescent="0.4">
      <c r="C3270" t="s">
        <v>2102</v>
      </c>
    </row>
    <row r="3271" spans="3:3" x14ac:dyDescent="0.4">
      <c r="C3271" t="s">
        <v>2103</v>
      </c>
    </row>
    <row r="3272" spans="3:3" x14ac:dyDescent="0.4">
      <c r="C3272" t="s">
        <v>2104</v>
      </c>
    </row>
    <row r="3273" spans="3:3" x14ac:dyDescent="0.4">
      <c r="C3273" t="s">
        <v>2105</v>
      </c>
    </row>
    <row r="3274" spans="3:3" x14ac:dyDescent="0.4">
      <c r="C3274" t="s">
        <v>2106</v>
      </c>
    </row>
    <row r="3275" spans="3:3" x14ac:dyDescent="0.4">
      <c r="C3275" t="s">
        <v>2107</v>
      </c>
    </row>
    <row r="3276" spans="3:3" x14ac:dyDescent="0.4">
      <c r="C3276" t="s">
        <v>2108</v>
      </c>
    </row>
    <row r="3277" spans="3:3" x14ac:dyDescent="0.4">
      <c r="C3277" t="s">
        <v>2109</v>
      </c>
    </row>
    <row r="3278" spans="3:3" x14ac:dyDescent="0.4">
      <c r="C3278" t="s">
        <v>2110</v>
      </c>
    </row>
    <row r="3279" spans="3:3" x14ac:dyDescent="0.4">
      <c r="C3279" t="s">
        <v>2111</v>
      </c>
    </row>
    <row r="3280" spans="3:3" x14ac:dyDescent="0.4">
      <c r="C3280" t="s">
        <v>2112</v>
      </c>
    </row>
    <row r="3281" spans="3:3" x14ac:dyDescent="0.4">
      <c r="C3281" t="s">
        <v>2113</v>
      </c>
    </row>
    <row r="3282" spans="3:3" x14ac:dyDescent="0.4">
      <c r="C3282" t="s">
        <v>2114</v>
      </c>
    </row>
    <row r="3283" spans="3:3" x14ac:dyDescent="0.4">
      <c r="C3283" t="s">
        <v>2115</v>
      </c>
    </row>
    <row r="3284" spans="3:3" x14ac:dyDescent="0.4">
      <c r="C3284" t="s">
        <v>2116</v>
      </c>
    </row>
    <row r="3285" spans="3:3" x14ac:dyDescent="0.4">
      <c r="C3285" t="s">
        <v>2117</v>
      </c>
    </row>
    <row r="3286" spans="3:3" x14ac:dyDescent="0.4">
      <c r="C3286" t="s">
        <v>2118</v>
      </c>
    </row>
    <row r="3287" spans="3:3" x14ac:dyDescent="0.4">
      <c r="C3287" t="s">
        <v>2119</v>
      </c>
    </row>
    <row r="3288" spans="3:3" x14ac:dyDescent="0.4">
      <c r="C3288" t="s">
        <v>2120</v>
      </c>
    </row>
    <row r="3289" spans="3:3" x14ac:dyDescent="0.4">
      <c r="C3289" t="s">
        <v>2121</v>
      </c>
    </row>
    <row r="3290" spans="3:3" x14ac:dyDescent="0.4">
      <c r="C3290" t="s">
        <v>2122</v>
      </c>
    </row>
    <row r="3291" spans="3:3" x14ac:dyDescent="0.4">
      <c r="C3291" t="s">
        <v>2123</v>
      </c>
    </row>
    <row r="3292" spans="3:3" x14ac:dyDescent="0.4">
      <c r="C3292" t="s">
        <v>2124</v>
      </c>
    </row>
    <row r="3293" spans="3:3" x14ac:dyDescent="0.4">
      <c r="C3293" t="s">
        <v>2125</v>
      </c>
    </row>
    <row r="3294" spans="3:3" x14ac:dyDescent="0.4">
      <c r="C3294" t="s">
        <v>2126</v>
      </c>
    </row>
    <row r="3295" spans="3:3" x14ac:dyDescent="0.4">
      <c r="C3295" t="s">
        <v>2127</v>
      </c>
    </row>
    <row r="3296" spans="3:3" x14ac:dyDescent="0.4">
      <c r="C3296" t="s">
        <v>2128</v>
      </c>
    </row>
    <row r="3297" spans="3:3" x14ac:dyDescent="0.4">
      <c r="C3297" t="s">
        <v>2129</v>
      </c>
    </row>
    <row r="3298" spans="3:3" x14ac:dyDescent="0.4">
      <c r="C3298" t="s">
        <v>2130</v>
      </c>
    </row>
    <row r="3299" spans="3:3" x14ac:dyDescent="0.4">
      <c r="C3299" t="s">
        <v>2131</v>
      </c>
    </row>
    <row r="3300" spans="3:3" x14ac:dyDescent="0.4">
      <c r="C3300" t="s">
        <v>2132</v>
      </c>
    </row>
    <row r="3301" spans="3:3" x14ac:dyDescent="0.4">
      <c r="C3301" t="s">
        <v>2133</v>
      </c>
    </row>
    <row r="3302" spans="3:3" x14ac:dyDescent="0.4">
      <c r="C3302" t="s">
        <v>2134</v>
      </c>
    </row>
    <row r="3303" spans="3:3" x14ac:dyDescent="0.4">
      <c r="C3303" t="s">
        <v>2135</v>
      </c>
    </row>
    <row r="3304" spans="3:3" x14ac:dyDescent="0.4">
      <c r="C3304" t="s">
        <v>2136</v>
      </c>
    </row>
    <row r="3305" spans="3:3" x14ac:dyDescent="0.4">
      <c r="C3305" t="s">
        <v>2137</v>
      </c>
    </row>
    <row r="3306" spans="3:3" x14ac:dyDescent="0.4">
      <c r="C3306" t="s">
        <v>2138</v>
      </c>
    </row>
    <row r="3307" spans="3:3" x14ac:dyDescent="0.4">
      <c r="C3307" t="s">
        <v>2139</v>
      </c>
    </row>
    <row r="3308" spans="3:3" x14ac:dyDescent="0.4">
      <c r="C3308" t="s">
        <v>2140</v>
      </c>
    </row>
    <row r="3309" spans="3:3" x14ac:dyDescent="0.4">
      <c r="C3309" t="s">
        <v>2141</v>
      </c>
    </row>
    <row r="3310" spans="3:3" x14ac:dyDescent="0.4">
      <c r="C3310" t="s">
        <v>2142</v>
      </c>
    </row>
    <row r="3311" spans="3:3" x14ac:dyDescent="0.4">
      <c r="C3311" t="s">
        <v>2143</v>
      </c>
    </row>
    <row r="3312" spans="3:3" x14ac:dyDescent="0.4">
      <c r="C3312" t="s">
        <v>2144</v>
      </c>
    </row>
    <row r="3313" spans="3:3" x14ac:dyDescent="0.4">
      <c r="C3313" t="s">
        <v>2145</v>
      </c>
    </row>
    <row r="3314" spans="3:3" x14ac:dyDescent="0.4">
      <c r="C3314" t="s">
        <v>2146</v>
      </c>
    </row>
    <row r="3315" spans="3:3" x14ac:dyDescent="0.4">
      <c r="C3315" t="s">
        <v>2147</v>
      </c>
    </row>
    <row r="3316" spans="3:3" x14ac:dyDescent="0.4">
      <c r="C3316" t="s">
        <v>2148</v>
      </c>
    </row>
    <row r="3317" spans="3:3" x14ac:dyDescent="0.4">
      <c r="C3317" t="s">
        <v>2149</v>
      </c>
    </row>
    <row r="3318" spans="3:3" x14ac:dyDescent="0.4">
      <c r="C3318" t="s">
        <v>2150</v>
      </c>
    </row>
    <row r="3319" spans="3:3" x14ac:dyDescent="0.4">
      <c r="C3319" t="s">
        <v>2151</v>
      </c>
    </row>
    <row r="3320" spans="3:3" x14ac:dyDescent="0.4">
      <c r="C3320" t="s">
        <v>2152</v>
      </c>
    </row>
    <row r="3321" spans="3:3" x14ac:dyDescent="0.4">
      <c r="C3321" t="s">
        <v>2153</v>
      </c>
    </row>
    <row r="3322" spans="3:3" x14ac:dyDescent="0.4">
      <c r="C3322" t="s">
        <v>2154</v>
      </c>
    </row>
    <row r="3323" spans="3:3" x14ac:dyDescent="0.4">
      <c r="C3323" t="s">
        <v>2155</v>
      </c>
    </row>
    <row r="3324" spans="3:3" x14ac:dyDescent="0.4">
      <c r="C3324" t="s">
        <v>2156</v>
      </c>
    </row>
    <row r="3325" spans="3:3" x14ac:dyDescent="0.4">
      <c r="C3325" t="s">
        <v>2157</v>
      </c>
    </row>
    <row r="3326" spans="3:3" x14ac:dyDescent="0.4">
      <c r="C3326" t="s">
        <v>2158</v>
      </c>
    </row>
    <row r="3327" spans="3:3" x14ac:dyDescent="0.4">
      <c r="C3327" t="s">
        <v>2159</v>
      </c>
    </row>
    <row r="3328" spans="3:3" x14ac:dyDescent="0.4">
      <c r="C3328" t="s">
        <v>2160</v>
      </c>
    </row>
    <row r="3329" spans="3:3" x14ac:dyDescent="0.4">
      <c r="C3329" t="s">
        <v>2161</v>
      </c>
    </row>
    <row r="3330" spans="3:3" x14ac:dyDescent="0.4">
      <c r="C3330" t="s">
        <v>2162</v>
      </c>
    </row>
    <row r="3331" spans="3:3" x14ac:dyDescent="0.4">
      <c r="C3331" t="s">
        <v>2163</v>
      </c>
    </row>
    <row r="3332" spans="3:3" x14ac:dyDescent="0.4">
      <c r="C3332" t="s">
        <v>2164</v>
      </c>
    </row>
    <row r="3333" spans="3:3" x14ac:dyDescent="0.4">
      <c r="C3333" t="s">
        <v>2165</v>
      </c>
    </row>
    <row r="3334" spans="3:3" x14ac:dyDescent="0.4">
      <c r="C3334" t="s">
        <v>2166</v>
      </c>
    </row>
    <row r="3335" spans="3:3" x14ac:dyDescent="0.4">
      <c r="C3335" t="s">
        <v>2167</v>
      </c>
    </row>
    <row r="3336" spans="3:3" x14ac:dyDescent="0.4">
      <c r="C3336" t="s">
        <v>2168</v>
      </c>
    </row>
    <row r="3337" spans="3:3" x14ac:dyDescent="0.4">
      <c r="C3337" t="s">
        <v>2169</v>
      </c>
    </row>
    <row r="3338" spans="3:3" x14ac:dyDescent="0.4">
      <c r="C3338" t="s">
        <v>2170</v>
      </c>
    </row>
    <row r="3339" spans="3:3" x14ac:dyDescent="0.4">
      <c r="C3339" t="s">
        <v>2171</v>
      </c>
    </row>
    <row r="3340" spans="3:3" x14ac:dyDescent="0.4">
      <c r="C3340" t="s">
        <v>2172</v>
      </c>
    </row>
    <row r="3341" spans="3:3" x14ac:dyDescent="0.4">
      <c r="C3341" t="s">
        <v>2173</v>
      </c>
    </row>
    <row r="3342" spans="3:3" x14ac:dyDescent="0.4">
      <c r="C3342" t="s">
        <v>2174</v>
      </c>
    </row>
    <row r="3343" spans="3:3" x14ac:dyDescent="0.4">
      <c r="C3343" t="s">
        <v>2175</v>
      </c>
    </row>
    <row r="3344" spans="3:3" x14ac:dyDescent="0.4">
      <c r="C3344" t="s">
        <v>2176</v>
      </c>
    </row>
    <row r="3345" spans="3:3" x14ac:dyDescent="0.4">
      <c r="C3345" t="s">
        <v>2177</v>
      </c>
    </row>
    <row r="3346" spans="3:3" x14ac:dyDescent="0.4">
      <c r="C3346" t="s">
        <v>2178</v>
      </c>
    </row>
    <row r="3347" spans="3:3" x14ac:dyDescent="0.4">
      <c r="C3347" t="s">
        <v>2179</v>
      </c>
    </row>
    <row r="3348" spans="3:3" x14ac:dyDescent="0.4">
      <c r="C3348" t="s">
        <v>2180</v>
      </c>
    </row>
    <row r="3349" spans="3:3" x14ac:dyDescent="0.4">
      <c r="C3349" t="s">
        <v>2181</v>
      </c>
    </row>
    <row r="3350" spans="3:3" x14ac:dyDescent="0.4">
      <c r="C3350" t="s">
        <v>2182</v>
      </c>
    </row>
    <row r="3351" spans="3:3" x14ac:dyDescent="0.4">
      <c r="C3351" t="s">
        <v>2183</v>
      </c>
    </row>
    <row r="3352" spans="3:3" x14ac:dyDescent="0.4">
      <c r="C3352" t="s">
        <v>2184</v>
      </c>
    </row>
    <row r="3353" spans="3:3" x14ac:dyDescent="0.4">
      <c r="C3353" t="s">
        <v>2185</v>
      </c>
    </row>
    <row r="3354" spans="3:3" x14ac:dyDescent="0.4">
      <c r="C3354" t="s">
        <v>2186</v>
      </c>
    </row>
    <row r="3355" spans="3:3" x14ac:dyDescent="0.4">
      <c r="C3355" t="s">
        <v>2187</v>
      </c>
    </row>
    <row r="3356" spans="3:3" x14ac:dyDescent="0.4">
      <c r="C3356" t="s">
        <v>2188</v>
      </c>
    </row>
    <row r="3357" spans="3:3" x14ac:dyDescent="0.4">
      <c r="C3357" t="s">
        <v>2189</v>
      </c>
    </row>
    <row r="3358" spans="3:3" x14ac:dyDescent="0.4">
      <c r="C3358" t="s">
        <v>2190</v>
      </c>
    </row>
    <row r="3359" spans="3:3" x14ac:dyDescent="0.4">
      <c r="C3359" t="s">
        <v>2191</v>
      </c>
    </row>
    <row r="3360" spans="3:3" x14ac:dyDescent="0.4">
      <c r="C3360" t="s">
        <v>2192</v>
      </c>
    </row>
    <row r="3361" spans="3:3" x14ac:dyDescent="0.4">
      <c r="C3361" t="s">
        <v>2193</v>
      </c>
    </row>
    <row r="3362" spans="3:3" x14ac:dyDescent="0.4">
      <c r="C3362" t="s">
        <v>2194</v>
      </c>
    </row>
    <row r="3363" spans="3:3" x14ac:dyDescent="0.4">
      <c r="C3363" t="s">
        <v>2195</v>
      </c>
    </row>
    <row r="3364" spans="3:3" x14ac:dyDescent="0.4">
      <c r="C3364" t="s">
        <v>2196</v>
      </c>
    </row>
    <row r="3365" spans="3:3" x14ac:dyDescent="0.4">
      <c r="C3365" t="s">
        <v>2197</v>
      </c>
    </row>
    <row r="3366" spans="3:3" x14ac:dyDescent="0.4">
      <c r="C3366" t="s">
        <v>2198</v>
      </c>
    </row>
    <row r="3367" spans="3:3" x14ac:dyDescent="0.4">
      <c r="C3367" t="s">
        <v>2199</v>
      </c>
    </row>
    <row r="3368" spans="3:3" x14ac:dyDescent="0.4">
      <c r="C3368" t="s">
        <v>2200</v>
      </c>
    </row>
    <row r="3369" spans="3:3" x14ac:dyDescent="0.4">
      <c r="C3369" t="s">
        <v>2201</v>
      </c>
    </row>
    <row r="3370" spans="3:3" x14ac:dyDescent="0.4">
      <c r="C3370" t="s">
        <v>2202</v>
      </c>
    </row>
    <row r="3371" spans="3:3" x14ac:dyDescent="0.4">
      <c r="C3371" t="s">
        <v>2203</v>
      </c>
    </row>
    <row r="3372" spans="3:3" x14ac:dyDescent="0.4">
      <c r="C3372" t="s">
        <v>2204</v>
      </c>
    </row>
    <row r="3373" spans="3:3" x14ac:dyDescent="0.4">
      <c r="C3373" t="s">
        <v>2205</v>
      </c>
    </row>
    <row r="3374" spans="3:3" x14ac:dyDescent="0.4">
      <c r="C3374" t="s">
        <v>2206</v>
      </c>
    </row>
    <row r="3375" spans="3:3" x14ac:dyDescent="0.4">
      <c r="C3375" t="s">
        <v>2207</v>
      </c>
    </row>
    <row r="3376" spans="3:3" x14ac:dyDescent="0.4">
      <c r="C3376" t="s">
        <v>2208</v>
      </c>
    </row>
    <row r="3377" spans="3:3" x14ac:dyDescent="0.4">
      <c r="C3377" t="s">
        <v>2209</v>
      </c>
    </row>
    <row r="3378" spans="3:3" x14ac:dyDescent="0.4">
      <c r="C3378" t="s">
        <v>2210</v>
      </c>
    </row>
    <row r="3379" spans="3:3" x14ac:dyDescent="0.4">
      <c r="C3379" t="s">
        <v>2211</v>
      </c>
    </row>
    <row r="3380" spans="3:3" x14ac:dyDescent="0.4">
      <c r="C3380" t="s">
        <v>2212</v>
      </c>
    </row>
    <row r="3381" spans="3:3" x14ac:dyDescent="0.4">
      <c r="C3381" t="s">
        <v>2213</v>
      </c>
    </row>
    <row r="3382" spans="3:3" x14ac:dyDescent="0.4">
      <c r="C3382" t="s">
        <v>2214</v>
      </c>
    </row>
    <row r="3383" spans="3:3" x14ac:dyDescent="0.4">
      <c r="C3383" t="s">
        <v>2215</v>
      </c>
    </row>
    <row r="3384" spans="3:3" x14ac:dyDescent="0.4">
      <c r="C3384" t="s">
        <v>2216</v>
      </c>
    </row>
    <row r="3385" spans="3:3" x14ac:dyDescent="0.4">
      <c r="C3385" t="s">
        <v>2217</v>
      </c>
    </row>
    <row r="3386" spans="3:3" x14ac:dyDescent="0.4">
      <c r="C3386" t="s">
        <v>2218</v>
      </c>
    </row>
    <row r="3387" spans="3:3" x14ac:dyDescent="0.4">
      <c r="C3387" t="s">
        <v>2219</v>
      </c>
    </row>
    <row r="3388" spans="3:3" x14ac:dyDescent="0.4">
      <c r="C3388" t="s">
        <v>2220</v>
      </c>
    </row>
    <row r="3389" spans="3:3" x14ac:dyDescent="0.4">
      <c r="C3389" t="s">
        <v>2221</v>
      </c>
    </row>
    <row r="3390" spans="3:3" x14ac:dyDescent="0.4">
      <c r="C3390" t="s">
        <v>2222</v>
      </c>
    </row>
    <row r="3391" spans="3:3" x14ac:dyDescent="0.4">
      <c r="C3391" t="s">
        <v>2223</v>
      </c>
    </row>
    <row r="3392" spans="3:3" x14ac:dyDescent="0.4">
      <c r="C3392" t="s">
        <v>2224</v>
      </c>
    </row>
    <row r="3393" spans="3:3" x14ac:dyDescent="0.4">
      <c r="C3393" t="s">
        <v>2225</v>
      </c>
    </row>
    <row r="3394" spans="3:3" x14ac:dyDescent="0.4">
      <c r="C3394" t="s">
        <v>2226</v>
      </c>
    </row>
    <row r="3395" spans="3:3" x14ac:dyDescent="0.4">
      <c r="C3395" t="s">
        <v>2227</v>
      </c>
    </row>
    <row r="3396" spans="3:3" x14ac:dyDescent="0.4">
      <c r="C3396" t="s">
        <v>2228</v>
      </c>
    </row>
    <row r="3397" spans="3:3" x14ac:dyDescent="0.4">
      <c r="C3397" t="s">
        <v>2229</v>
      </c>
    </row>
    <row r="3398" spans="3:3" x14ac:dyDescent="0.4">
      <c r="C3398" t="s">
        <v>2230</v>
      </c>
    </row>
    <row r="3399" spans="3:3" x14ac:dyDescent="0.4">
      <c r="C3399" t="s">
        <v>2231</v>
      </c>
    </row>
    <row r="3400" spans="3:3" x14ac:dyDescent="0.4">
      <c r="C3400" t="s">
        <v>2232</v>
      </c>
    </row>
    <row r="3401" spans="3:3" x14ac:dyDescent="0.4">
      <c r="C3401" t="s">
        <v>2233</v>
      </c>
    </row>
    <row r="3402" spans="3:3" x14ac:dyDescent="0.4">
      <c r="C3402" t="s">
        <v>2234</v>
      </c>
    </row>
    <row r="3403" spans="3:3" x14ac:dyDescent="0.4">
      <c r="C3403" t="s">
        <v>2235</v>
      </c>
    </row>
    <row r="3404" spans="3:3" x14ac:dyDescent="0.4">
      <c r="C3404" t="s">
        <v>2236</v>
      </c>
    </row>
    <row r="3405" spans="3:3" x14ac:dyDescent="0.4">
      <c r="C3405" t="s">
        <v>2237</v>
      </c>
    </row>
    <row r="3406" spans="3:3" x14ac:dyDescent="0.4">
      <c r="C3406" t="s">
        <v>2238</v>
      </c>
    </row>
    <row r="3407" spans="3:3" x14ac:dyDescent="0.4">
      <c r="C3407" t="s">
        <v>2239</v>
      </c>
    </row>
    <row r="3408" spans="3:3" x14ac:dyDescent="0.4">
      <c r="C3408" t="s">
        <v>2240</v>
      </c>
    </row>
    <row r="3409" spans="3:3" x14ac:dyDescent="0.4">
      <c r="C3409" t="s">
        <v>2241</v>
      </c>
    </row>
    <row r="3410" spans="3:3" x14ac:dyDescent="0.4">
      <c r="C3410" t="s">
        <v>2242</v>
      </c>
    </row>
    <row r="3411" spans="3:3" x14ac:dyDescent="0.4">
      <c r="C3411" t="s">
        <v>2243</v>
      </c>
    </row>
    <row r="3412" spans="3:3" x14ac:dyDescent="0.4">
      <c r="C3412" t="s">
        <v>2244</v>
      </c>
    </row>
    <row r="3413" spans="3:3" x14ac:dyDescent="0.4">
      <c r="C3413" t="s">
        <v>2245</v>
      </c>
    </row>
    <row r="3414" spans="3:3" x14ac:dyDescent="0.4">
      <c r="C3414" t="s">
        <v>2246</v>
      </c>
    </row>
    <row r="3415" spans="3:3" x14ac:dyDescent="0.4">
      <c r="C3415" t="s">
        <v>2247</v>
      </c>
    </row>
    <row r="3416" spans="3:3" x14ac:dyDescent="0.4">
      <c r="C3416" t="s">
        <v>2248</v>
      </c>
    </row>
    <row r="3417" spans="3:3" x14ac:dyDescent="0.4">
      <c r="C3417" t="s">
        <v>2249</v>
      </c>
    </row>
    <row r="3418" spans="3:3" x14ac:dyDescent="0.4">
      <c r="C3418" t="s">
        <v>2250</v>
      </c>
    </row>
    <row r="3419" spans="3:3" x14ac:dyDescent="0.4">
      <c r="C3419" t="s">
        <v>2251</v>
      </c>
    </row>
    <row r="3420" spans="3:3" x14ac:dyDescent="0.4">
      <c r="C3420" t="s">
        <v>2252</v>
      </c>
    </row>
    <row r="3421" spans="3:3" x14ac:dyDescent="0.4">
      <c r="C3421" t="s">
        <v>2253</v>
      </c>
    </row>
    <row r="3422" spans="3:3" x14ac:dyDescent="0.4">
      <c r="C3422" t="s">
        <v>2254</v>
      </c>
    </row>
    <row r="3423" spans="3:3" x14ac:dyDescent="0.4">
      <c r="C3423" t="s">
        <v>2255</v>
      </c>
    </row>
    <row r="3424" spans="3:3" x14ac:dyDescent="0.4">
      <c r="C3424" t="s">
        <v>2256</v>
      </c>
    </row>
    <row r="3425" spans="3:3" x14ac:dyDescent="0.4">
      <c r="C3425" t="s">
        <v>2257</v>
      </c>
    </row>
    <row r="3426" spans="3:3" x14ac:dyDescent="0.4">
      <c r="C3426" t="s">
        <v>2258</v>
      </c>
    </row>
    <row r="3427" spans="3:3" x14ac:dyDescent="0.4">
      <c r="C3427" t="s">
        <v>2259</v>
      </c>
    </row>
    <row r="3428" spans="3:3" x14ac:dyDescent="0.4">
      <c r="C3428" t="s">
        <v>2260</v>
      </c>
    </row>
    <row r="3429" spans="3:3" x14ac:dyDescent="0.4">
      <c r="C3429" t="s">
        <v>2261</v>
      </c>
    </row>
    <row r="3430" spans="3:3" x14ac:dyDescent="0.4">
      <c r="C3430" t="s">
        <v>2262</v>
      </c>
    </row>
    <row r="3431" spans="3:3" x14ac:dyDescent="0.4">
      <c r="C3431" t="s">
        <v>2263</v>
      </c>
    </row>
    <row r="3432" spans="3:3" x14ac:dyDescent="0.4">
      <c r="C3432" t="s">
        <v>2264</v>
      </c>
    </row>
    <row r="3433" spans="3:3" x14ac:dyDescent="0.4">
      <c r="C3433" t="s">
        <v>2265</v>
      </c>
    </row>
    <row r="3434" spans="3:3" x14ac:dyDescent="0.4">
      <c r="C3434" t="s">
        <v>2266</v>
      </c>
    </row>
    <row r="3435" spans="3:3" x14ac:dyDescent="0.4">
      <c r="C3435" t="s">
        <v>2267</v>
      </c>
    </row>
    <row r="3436" spans="3:3" x14ac:dyDescent="0.4">
      <c r="C3436" t="s">
        <v>2268</v>
      </c>
    </row>
    <row r="3437" spans="3:3" x14ac:dyDescent="0.4">
      <c r="C3437" t="s">
        <v>2269</v>
      </c>
    </row>
    <row r="3438" spans="3:3" x14ac:dyDescent="0.4">
      <c r="C3438" t="s">
        <v>2270</v>
      </c>
    </row>
    <row r="3439" spans="3:3" x14ac:dyDescent="0.4">
      <c r="C3439" t="s">
        <v>2271</v>
      </c>
    </row>
    <row r="3440" spans="3:3" x14ac:dyDescent="0.4">
      <c r="C3440" t="s">
        <v>2272</v>
      </c>
    </row>
    <row r="3441" spans="3:3" x14ac:dyDescent="0.4">
      <c r="C3441" t="s">
        <v>2273</v>
      </c>
    </row>
    <row r="3442" spans="3:3" x14ac:dyDescent="0.4">
      <c r="C3442" t="s">
        <v>2274</v>
      </c>
    </row>
    <row r="3443" spans="3:3" x14ac:dyDescent="0.4">
      <c r="C3443" t="s">
        <v>2275</v>
      </c>
    </row>
    <row r="3444" spans="3:3" x14ac:dyDescent="0.4">
      <c r="C3444" t="s">
        <v>2276</v>
      </c>
    </row>
    <row r="3445" spans="3:3" x14ac:dyDescent="0.4">
      <c r="C3445" t="s">
        <v>2277</v>
      </c>
    </row>
    <row r="3446" spans="3:3" x14ac:dyDescent="0.4">
      <c r="C3446" t="s">
        <v>2278</v>
      </c>
    </row>
    <row r="3447" spans="3:3" x14ac:dyDescent="0.4">
      <c r="C3447" t="s">
        <v>2279</v>
      </c>
    </row>
    <row r="3448" spans="3:3" x14ac:dyDescent="0.4">
      <c r="C3448" t="s">
        <v>2280</v>
      </c>
    </row>
    <row r="3449" spans="3:3" x14ac:dyDescent="0.4">
      <c r="C3449" t="s">
        <v>2281</v>
      </c>
    </row>
    <row r="3450" spans="3:3" x14ac:dyDescent="0.4">
      <c r="C3450" t="s">
        <v>2282</v>
      </c>
    </row>
    <row r="3451" spans="3:3" x14ac:dyDescent="0.4">
      <c r="C3451" t="s">
        <v>2283</v>
      </c>
    </row>
    <row r="3452" spans="3:3" x14ac:dyDescent="0.4">
      <c r="C3452" t="s">
        <v>2284</v>
      </c>
    </row>
    <row r="3453" spans="3:3" x14ac:dyDescent="0.4">
      <c r="C3453" t="s">
        <v>2285</v>
      </c>
    </row>
    <row r="3454" spans="3:3" x14ac:dyDescent="0.4">
      <c r="C3454" t="s">
        <v>2286</v>
      </c>
    </row>
    <row r="3455" spans="3:3" x14ac:dyDescent="0.4">
      <c r="C3455" t="s">
        <v>2287</v>
      </c>
    </row>
    <row r="3456" spans="3:3" x14ac:dyDescent="0.4">
      <c r="C3456" t="s">
        <v>2288</v>
      </c>
    </row>
    <row r="3457" spans="1:3" x14ac:dyDescent="0.4">
      <c r="C3457" t="s">
        <v>2289</v>
      </c>
    </row>
    <row r="3458" spans="1:3" x14ac:dyDescent="0.4">
      <c r="C3458" t="s">
        <v>2290</v>
      </c>
    </row>
    <row r="3459" spans="1:3" x14ac:dyDescent="0.4">
      <c r="A3459" s="12" t="s">
        <v>1645</v>
      </c>
      <c r="B3459" s="13" t="s">
        <v>2291</v>
      </c>
    </row>
    <row r="3460" spans="1:3" x14ac:dyDescent="0.4">
      <c r="C3460" t="s">
        <v>2292</v>
      </c>
    </row>
    <row r="3461" spans="1:3" x14ac:dyDescent="0.4">
      <c r="C3461" t="s">
        <v>2293</v>
      </c>
    </row>
    <row r="3462" spans="1:3" x14ac:dyDescent="0.4">
      <c r="C3462" t="s">
        <v>2294</v>
      </c>
    </row>
    <row r="3463" spans="1:3" x14ac:dyDescent="0.4">
      <c r="C3463" t="s">
        <v>2295</v>
      </c>
    </row>
    <row r="3464" spans="1:3" x14ac:dyDescent="0.4">
      <c r="C3464" t="s">
        <v>2296</v>
      </c>
    </row>
    <row r="3465" spans="1:3" x14ac:dyDescent="0.4">
      <c r="C3465" t="s">
        <v>2297</v>
      </c>
    </row>
    <row r="3466" spans="1:3" x14ac:dyDescent="0.4">
      <c r="C3466" t="s">
        <v>2298</v>
      </c>
    </row>
    <row r="3467" spans="1:3" x14ac:dyDescent="0.4">
      <c r="C3467" t="s">
        <v>2299</v>
      </c>
    </row>
    <row r="3468" spans="1:3" x14ac:dyDescent="0.4">
      <c r="C3468" t="s">
        <v>2300</v>
      </c>
    </row>
    <row r="3469" spans="1:3" x14ac:dyDescent="0.4">
      <c r="C3469" t="s">
        <v>2301</v>
      </c>
    </row>
    <row r="3470" spans="1:3" x14ac:dyDescent="0.4">
      <c r="C3470" t="s">
        <v>2302</v>
      </c>
    </row>
    <row r="3471" spans="1:3" x14ac:dyDescent="0.4">
      <c r="C3471" t="s">
        <v>2303</v>
      </c>
    </row>
    <row r="3472" spans="1:3" x14ac:dyDescent="0.4">
      <c r="C3472" t="s">
        <v>2304</v>
      </c>
    </row>
    <row r="3473" spans="1:3" x14ac:dyDescent="0.4">
      <c r="C3473" t="s">
        <v>2305</v>
      </c>
    </row>
    <row r="3474" spans="1:3" x14ac:dyDescent="0.4">
      <c r="C3474" t="s">
        <v>2306</v>
      </c>
    </row>
    <row r="3475" spans="1:3" x14ac:dyDescent="0.4">
      <c r="C3475" t="s">
        <v>2307</v>
      </c>
    </row>
    <row r="3476" spans="1:3" x14ac:dyDescent="0.4">
      <c r="C3476" t="s">
        <v>2308</v>
      </c>
    </row>
    <row r="3477" spans="1:3" x14ac:dyDescent="0.4">
      <c r="C3477" t="s">
        <v>2309</v>
      </c>
    </row>
    <row r="3478" spans="1:3" x14ac:dyDescent="0.4">
      <c r="C3478" t="s">
        <v>2310</v>
      </c>
    </row>
    <row r="3479" spans="1:3" x14ac:dyDescent="0.4">
      <c r="C3479" t="s">
        <v>2311</v>
      </c>
    </row>
    <row r="3480" spans="1:3" x14ac:dyDescent="0.4">
      <c r="C3480" t="s">
        <v>2312</v>
      </c>
    </row>
    <row r="3481" spans="1:3" x14ac:dyDescent="0.4">
      <c r="C3481" t="s">
        <v>2313</v>
      </c>
    </row>
    <row r="3482" spans="1:3" x14ac:dyDescent="0.4">
      <c r="C3482" t="s">
        <v>2314</v>
      </c>
    </row>
    <row r="3483" spans="1:3" x14ac:dyDescent="0.4">
      <c r="A3483" s="12" t="s">
        <v>1645</v>
      </c>
      <c r="B3483" s="13" t="s">
        <v>2315</v>
      </c>
    </row>
    <row r="3484" spans="1:3" x14ac:dyDescent="0.4">
      <c r="C3484" t="s">
        <v>2316</v>
      </c>
    </row>
    <row r="3485" spans="1:3" x14ac:dyDescent="0.4">
      <c r="C3485" t="s">
        <v>2317</v>
      </c>
    </row>
    <row r="3486" spans="1:3" x14ac:dyDescent="0.4">
      <c r="C3486" t="s">
        <v>2318</v>
      </c>
    </row>
    <row r="3487" spans="1:3" x14ac:dyDescent="0.4">
      <c r="C3487" t="s">
        <v>2319</v>
      </c>
    </row>
    <row r="3488" spans="1:3" x14ac:dyDescent="0.4">
      <c r="C3488" t="s">
        <v>2320</v>
      </c>
    </row>
    <row r="3489" spans="3:3" x14ac:dyDescent="0.4">
      <c r="C3489" t="s">
        <v>2321</v>
      </c>
    </row>
    <row r="3490" spans="3:3" x14ac:dyDescent="0.4">
      <c r="C3490" t="s">
        <v>2322</v>
      </c>
    </row>
    <row r="3491" spans="3:3" x14ac:dyDescent="0.4">
      <c r="C3491" t="s">
        <v>2323</v>
      </c>
    </row>
    <row r="3492" spans="3:3" x14ac:dyDescent="0.4">
      <c r="C3492" t="s">
        <v>2324</v>
      </c>
    </row>
    <row r="3493" spans="3:3" x14ac:dyDescent="0.4">
      <c r="C3493" t="s">
        <v>2325</v>
      </c>
    </row>
    <row r="3494" spans="3:3" x14ac:dyDescent="0.4">
      <c r="C3494" t="s">
        <v>2326</v>
      </c>
    </row>
    <row r="3495" spans="3:3" x14ac:dyDescent="0.4">
      <c r="C3495" t="s">
        <v>2327</v>
      </c>
    </row>
    <row r="3496" spans="3:3" x14ac:dyDescent="0.4">
      <c r="C3496" t="s">
        <v>2328</v>
      </c>
    </row>
    <row r="3497" spans="3:3" x14ac:dyDescent="0.4">
      <c r="C3497" t="s">
        <v>2329</v>
      </c>
    </row>
    <row r="3498" spans="3:3" x14ac:dyDescent="0.4">
      <c r="C3498" t="s">
        <v>2330</v>
      </c>
    </row>
    <row r="3499" spans="3:3" x14ac:dyDescent="0.4">
      <c r="C3499" t="s">
        <v>2331</v>
      </c>
    </row>
    <row r="3500" spans="3:3" x14ac:dyDescent="0.4">
      <c r="C3500" t="s">
        <v>2332</v>
      </c>
    </row>
    <row r="3501" spans="3:3" x14ac:dyDescent="0.4">
      <c r="C3501" t="s">
        <v>2333</v>
      </c>
    </row>
    <row r="3502" spans="3:3" x14ac:dyDescent="0.4">
      <c r="C3502" t="s">
        <v>2334</v>
      </c>
    </row>
    <row r="3503" spans="3:3" x14ac:dyDescent="0.4">
      <c r="C3503" t="s">
        <v>2335</v>
      </c>
    </row>
    <row r="3504" spans="3:3" x14ac:dyDescent="0.4">
      <c r="C3504" t="s">
        <v>2336</v>
      </c>
    </row>
    <row r="3505" spans="1:3" x14ac:dyDescent="0.4">
      <c r="C3505" t="s">
        <v>2337</v>
      </c>
    </row>
    <row r="3506" spans="1:3" x14ac:dyDescent="0.4">
      <c r="C3506" t="s">
        <v>2338</v>
      </c>
    </row>
    <row r="3507" spans="1:3" x14ac:dyDescent="0.4">
      <c r="A3507" s="12" t="s">
        <v>1645</v>
      </c>
      <c r="B3507" s="13" t="s">
        <v>2339</v>
      </c>
    </row>
    <row r="3508" spans="1:3" x14ac:dyDescent="0.4">
      <c r="C3508" t="s">
        <v>2340</v>
      </c>
    </row>
    <row r="3509" spans="1:3" x14ac:dyDescent="0.4">
      <c r="C3509" t="s">
        <v>2341</v>
      </c>
    </row>
    <row r="3510" spans="1:3" x14ac:dyDescent="0.4">
      <c r="C3510" t="s">
        <v>2342</v>
      </c>
    </row>
    <row r="3511" spans="1:3" x14ac:dyDescent="0.4">
      <c r="C3511" t="s">
        <v>2343</v>
      </c>
    </row>
    <row r="3512" spans="1:3" x14ac:dyDescent="0.4">
      <c r="C3512" t="s">
        <v>2344</v>
      </c>
    </row>
    <row r="3513" spans="1:3" x14ac:dyDescent="0.4">
      <c r="C3513" t="s">
        <v>2345</v>
      </c>
    </row>
    <row r="3514" spans="1:3" x14ac:dyDescent="0.4">
      <c r="C3514" t="s">
        <v>2346</v>
      </c>
    </row>
    <row r="3515" spans="1:3" x14ac:dyDescent="0.4">
      <c r="C3515" t="s">
        <v>2347</v>
      </c>
    </row>
    <row r="3516" spans="1:3" x14ac:dyDescent="0.4">
      <c r="C3516" t="s">
        <v>2348</v>
      </c>
    </row>
    <row r="3517" spans="1:3" x14ac:dyDescent="0.4">
      <c r="C3517" t="s">
        <v>2349</v>
      </c>
    </row>
    <row r="3518" spans="1:3" x14ac:dyDescent="0.4">
      <c r="C3518" t="s">
        <v>2350</v>
      </c>
    </row>
    <row r="3519" spans="1:3" x14ac:dyDescent="0.4">
      <c r="C3519" t="s">
        <v>2351</v>
      </c>
    </row>
    <row r="3520" spans="1:3" x14ac:dyDescent="0.4">
      <c r="C3520" t="s">
        <v>2352</v>
      </c>
    </row>
    <row r="3521" spans="3:3" x14ac:dyDescent="0.4">
      <c r="C3521" t="s">
        <v>2353</v>
      </c>
    </row>
    <row r="3522" spans="3:3" x14ac:dyDescent="0.4">
      <c r="C3522" t="s">
        <v>2354</v>
      </c>
    </row>
    <row r="3523" spans="3:3" x14ac:dyDescent="0.4">
      <c r="C3523" t="s">
        <v>2355</v>
      </c>
    </row>
    <row r="3524" spans="3:3" x14ac:dyDescent="0.4">
      <c r="C3524" t="s">
        <v>2356</v>
      </c>
    </row>
    <row r="3525" spans="3:3" x14ac:dyDescent="0.4">
      <c r="C3525" t="s">
        <v>2357</v>
      </c>
    </row>
    <row r="3526" spans="3:3" x14ac:dyDescent="0.4">
      <c r="C3526" t="s">
        <v>2358</v>
      </c>
    </row>
    <row r="3527" spans="3:3" x14ac:dyDescent="0.4">
      <c r="C3527" t="s">
        <v>2359</v>
      </c>
    </row>
    <row r="3528" spans="3:3" x14ac:dyDescent="0.4">
      <c r="C3528" t="s">
        <v>2360</v>
      </c>
    </row>
    <row r="3529" spans="3:3" x14ac:dyDescent="0.4">
      <c r="C3529" t="s">
        <v>2361</v>
      </c>
    </row>
    <row r="3530" spans="3:3" x14ac:dyDescent="0.4">
      <c r="C3530" t="s">
        <v>2362</v>
      </c>
    </row>
    <row r="3531" spans="3:3" x14ac:dyDescent="0.4">
      <c r="C3531" t="s">
        <v>2363</v>
      </c>
    </row>
    <row r="3532" spans="3:3" x14ac:dyDescent="0.4">
      <c r="C3532" t="s">
        <v>2364</v>
      </c>
    </row>
    <row r="3533" spans="3:3" x14ac:dyDescent="0.4">
      <c r="C3533" t="s">
        <v>2365</v>
      </c>
    </row>
    <row r="3534" spans="3:3" x14ac:dyDescent="0.4">
      <c r="C3534" t="s">
        <v>2366</v>
      </c>
    </row>
    <row r="3535" spans="3:3" x14ac:dyDescent="0.4">
      <c r="C3535" t="s">
        <v>2367</v>
      </c>
    </row>
    <row r="3536" spans="3:3" x14ac:dyDescent="0.4">
      <c r="C3536" t="s">
        <v>2368</v>
      </c>
    </row>
    <row r="3537" spans="1:12" x14ac:dyDescent="0.4">
      <c r="C3537" t="s">
        <v>2369</v>
      </c>
    </row>
    <row r="3538" spans="1:12" x14ac:dyDescent="0.4">
      <c r="C3538" t="s">
        <v>2370</v>
      </c>
    </row>
    <row r="3539" spans="1:12" x14ac:dyDescent="0.4">
      <c r="C3539" t="s">
        <v>2371</v>
      </c>
    </row>
    <row r="3540" spans="1:12" x14ac:dyDescent="0.4">
      <c r="C3540" t="s">
        <v>2372</v>
      </c>
    </row>
    <row r="3541" spans="1:12" x14ac:dyDescent="0.4">
      <c r="C3541" t="s">
        <v>2373</v>
      </c>
    </row>
    <row r="3542" spans="1:12" x14ac:dyDescent="0.4">
      <c r="C3542" t="s">
        <v>2374</v>
      </c>
    </row>
    <row r="3543" spans="1:12" x14ac:dyDescent="0.4">
      <c r="C3543" t="s">
        <v>2375</v>
      </c>
    </row>
    <row r="3544" spans="1:12" x14ac:dyDescent="0.4">
      <c r="C3544" t="s">
        <v>2376</v>
      </c>
    </row>
    <row r="3545" spans="1:12" x14ac:dyDescent="0.4">
      <c r="C3545" t="s">
        <v>2377</v>
      </c>
      <c r="L3545" t="s">
        <v>2669</v>
      </c>
    </row>
    <row r="3546" spans="1:12" x14ac:dyDescent="0.4">
      <c r="C3546" t="s">
        <v>2378</v>
      </c>
      <c r="L3546" t="s">
        <v>2668</v>
      </c>
    </row>
    <row r="3547" spans="1:12" x14ac:dyDescent="0.4">
      <c r="C3547" t="s">
        <v>2379</v>
      </c>
      <c r="L3547" t="s">
        <v>6364</v>
      </c>
    </row>
    <row r="3548" spans="1:12" x14ac:dyDescent="0.4">
      <c r="C3548" t="s">
        <v>2380</v>
      </c>
    </row>
    <row r="3552" spans="1:12" x14ac:dyDescent="0.4">
      <c r="A3552" s="12" t="s">
        <v>1645</v>
      </c>
    </row>
    <row r="3553" spans="1:19" x14ac:dyDescent="0.4">
      <c r="A3553" s="12" t="s">
        <v>1645</v>
      </c>
      <c r="B3553" s="18" t="s">
        <v>1672</v>
      </c>
      <c r="N3553"/>
      <c r="S3553"/>
    </row>
    <row r="3554" spans="1:19" x14ac:dyDescent="0.4">
      <c r="C3554" t="s">
        <v>110</v>
      </c>
      <c r="N3554"/>
      <c r="S3554"/>
    </row>
    <row r="3555" spans="1:19" x14ac:dyDescent="0.4">
      <c r="A3555" s="12" t="s">
        <v>1645</v>
      </c>
      <c r="B3555" s="18" t="s">
        <v>1708</v>
      </c>
      <c r="N3555"/>
    </row>
    <row r="3556" spans="1:19" x14ac:dyDescent="0.4">
      <c r="A3556" s="12" t="s">
        <v>1645</v>
      </c>
      <c r="B3556" s="13" t="s">
        <v>2008</v>
      </c>
      <c r="C3556" s="4"/>
      <c r="N3556"/>
      <c r="S3556" s="8" t="s">
        <v>1643</v>
      </c>
    </row>
    <row r="3557" spans="1:19" x14ac:dyDescent="0.4">
      <c r="A3557" s="12" t="s">
        <v>1645</v>
      </c>
      <c r="B3557" s="13" t="s">
        <v>2010</v>
      </c>
      <c r="C3557" s="4"/>
      <c r="N3557"/>
      <c r="S3557" t="s">
        <v>2009</v>
      </c>
    </row>
    <row r="3558" spans="1:19" x14ac:dyDescent="0.4">
      <c r="A3558" s="12" t="s">
        <v>1645</v>
      </c>
      <c r="B3558" s="13" t="s">
        <v>2011</v>
      </c>
      <c r="C3558" s="4"/>
      <c r="N3558"/>
    </row>
    <row r="3559" spans="1:19" x14ac:dyDescent="0.4">
      <c r="A3559" s="12" t="s">
        <v>1645</v>
      </c>
      <c r="B3559" s="13" t="s">
        <v>2012</v>
      </c>
      <c r="C3559" s="4"/>
      <c r="N3559"/>
      <c r="S3559"/>
    </row>
    <row r="3560" spans="1:19" x14ac:dyDescent="0.4">
      <c r="A3560" s="12" t="s">
        <v>1645</v>
      </c>
      <c r="B3560" s="13" t="s">
        <v>2382</v>
      </c>
      <c r="C3560" s="4"/>
      <c r="N3560"/>
      <c r="S3560"/>
    </row>
    <row r="3561" spans="1:19" x14ac:dyDescent="0.4">
      <c r="C3561" s="2" t="s">
        <v>2383</v>
      </c>
      <c r="N3561"/>
      <c r="S3561"/>
    </row>
    <row r="3562" spans="1:19" x14ac:dyDescent="0.4">
      <c r="C3562" s="2" t="s">
        <v>2384</v>
      </c>
      <c r="N3562"/>
      <c r="S3562"/>
    </row>
    <row r="3564" spans="1:19" x14ac:dyDescent="0.4">
      <c r="C3564" t="s">
        <v>111</v>
      </c>
      <c r="N3564"/>
      <c r="S3564"/>
    </row>
    <row r="3565" spans="1:19" x14ac:dyDescent="0.4">
      <c r="A3565" s="12" t="s">
        <v>1645</v>
      </c>
      <c r="B3565" s="13" t="s">
        <v>2653</v>
      </c>
      <c r="C3565" s="4"/>
      <c r="N3565"/>
      <c r="S3565"/>
    </row>
    <row r="3566" spans="1:19" x14ac:dyDescent="0.4">
      <c r="A3566" s="12" t="s">
        <v>1645</v>
      </c>
      <c r="B3566" s="13" t="s">
        <v>112</v>
      </c>
      <c r="C3566" s="4"/>
      <c r="N3566"/>
      <c r="S3566"/>
    </row>
    <row r="3567" spans="1:19" x14ac:dyDescent="0.4">
      <c r="A3567" s="12" t="s">
        <v>1645</v>
      </c>
      <c r="B3567" s="13" t="s">
        <v>2654</v>
      </c>
      <c r="C3567" s="4"/>
      <c r="N3567"/>
      <c r="S3567"/>
    </row>
    <row r="3568" spans="1:19" x14ac:dyDescent="0.4">
      <c r="C3568" s="2" t="s">
        <v>2656</v>
      </c>
      <c r="N3568"/>
      <c r="S3568"/>
    </row>
    <row r="3569" spans="1:19" x14ac:dyDescent="0.4">
      <c r="A3569" s="12" t="s">
        <v>1645</v>
      </c>
      <c r="B3569" s="13" t="s">
        <v>2657</v>
      </c>
      <c r="C3569" s="4"/>
      <c r="N3569"/>
      <c r="S3569"/>
    </row>
    <row r="3570" spans="1:19" x14ac:dyDescent="0.4">
      <c r="A3570" s="12" t="s">
        <v>1645</v>
      </c>
      <c r="B3570" s="13" t="s">
        <v>2670</v>
      </c>
      <c r="C3570" s="4"/>
      <c r="N3570"/>
      <c r="S3570"/>
    </row>
    <row r="3571" spans="1:19" x14ac:dyDescent="0.4">
      <c r="C3571" s="2" t="s">
        <v>2658</v>
      </c>
      <c r="N3571"/>
      <c r="S3571"/>
    </row>
    <row r="3572" spans="1:19" x14ac:dyDescent="0.4">
      <c r="C3572" s="4"/>
      <c r="N3572"/>
      <c r="S3572"/>
    </row>
    <row r="3573" spans="1:19" x14ac:dyDescent="0.4">
      <c r="C3573" t="s">
        <v>2013</v>
      </c>
      <c r="N3573"/>
      <c r="S3573"/>
    </row>
    <row r="3574" spans="1:19" x14ac:dyDescent="0.4">
      <c r="A3574" s="12" t="s">
        <v>1645</v>
      </c>
      <c r="B3574" s="13" t="s">
        <v>113</v>
      </c>
      <c r="C3574" s="4"/>
      <c r="N3574"/>
      <c r="S3574"/>
    </row>
    <row r="3575" spans="1:19" x14ac:dyDescent="0.4">
      <c r="A3575" s="12" t="s">
        <v>1645</v>
      </c>
      <c r="B3575" s="13" t="s">
        <v>46</v>
      </c>
      <c r="C3575" s="4"/>
      <c r="N3575"/>
      <c r="S3575"/>
    </row>
    <row r="3576" spans="1:19" x14ac:dyDescent="0.4">
      <c r="A3576" s="12" t="s">
        <v>1645</v>
      </c>
      <c r="B3576" s="13" t="s">
        <v>2385</v>
      </c>
      <c r="C3576" s="4"/>
      <c r="N3576"/>
      <c r="S3576"/>
    </row>
    <row r="3577" spans="1:19" x14ac:dyDescent="0.4">
      <c r="A3577" s="12" t="s">
        <v>1645</v>
      </c>
      <c r="B3577" s="13" t="s">
        <v>114</v>
      </c>
      <c r="C3577" s="4"/>
      <c r="N3577"/>
      <c r="S3577"/>
    </row>
    <row r="3578" spans="1:19" x14ac:dyDescent="0.4">
      <c r="A3578" s="12" t="s">
        <v>1645</v>
      </c>
      <c r="B3578" s="13" t="s">
        <v>115</v>
      </c>
      <c r="C3578" s="4"/>
      <c r="N3578"/>
      <c r="S3578"/>
    </row>
    <row r="3579" spans="1:19" x14ac:dyDescent="0.4">
      <c r="A3579" s="12" t="s">
        <v>1645</v>
      </c>
      <c r="B3579" s="13" t="s">
        <v>116</v>
      </c>
      <c r="C3579" s="4"/>
      <c r="N3579"/>
      <c r="S3579"/>
    </row>
    <row r="3580" spans="1:19" x14ac:dyDescent="0.4">
      <c r="A3580" s="12" t="s">
        <v>1645</v>
      </c>
      <c r="B3580" s="13" t="s">
        <v>2381</v>
      </c>
      <c r="C3580" s="4"/>
      <c r="N3580"/>
      <c r="S3580"/>
    </row>
    <row r="3581" spans="1:19" x14ac:dyDescent="0.4">
      <c r="A3581" s="12" t="s">
        <v>1645</v>
      </c>
      <c r="B3581" s="13" t="s">
        <v>47</v>
      </c>
      <c r="C3581" s="4"/>
      <c r="N3581"/>
      <c r="S3581"/>
    </row>
    <row r="3582" spans="1:19" x14ac:dyDescent="0.4">
      <c r="C3582" s="2" t="s">
        <v>2386</v>
      </c>
      <c r="N3582"/>
      <c r="S3582"/>
    </row>
    <row r="3583" spans="1:19" x14ac:dyDescent="0.4">
      <c r="C3583" s="2" t="s">
        <v>2387</v>
      </c>
      <c r="N3583"/>
      <c r="S3583"/>
    </row>
    <row r="3584" spans="1:19" x14ac:dyDescent="0.4">
      <c r="C3584" s="2" t="s">
        <v>2388</v>
      </c>
      <c r="N3584"/>
      <c r="S3584"/>
    </row>
    <row r="3585" spans="3:19" x14ac:dyDescent="0.4">
      <c r="C3585" s="2" t="s">
        <v>2389</v>
      </c>
      <c r="N3585"/>
      <c r="S3585"/>
    </row>
    <row r="3586" spans="3:19" x14ac:dyDescent="0.4">
      <c r="C3586" s="2" t="s">
        <v>2390</v>
      </c>
      <c r="N3586"/>
      <c r="S3586"/>
    </row>
    <row r="3587" spans="3:19" x14ac:dyDescent="0.4">
      <c r="C3587" s="2" t="s">
        <v>2391</v>
      </c>
      <c r="N3587"/>
      <c r="S3587"/>
    </row>
    <row r="3588" spans="3:19" x14ac:dyDescent="0.4">
      <c r="C3588" s="2" t="s">
        <v>120</v>
      </c>
      <c r="N3588"/>
      <c r="S3588"/>
    </row>
    <row r="3589" spans="3:19" x14ac:dyDescent="0.4">
      <c r="C3589" s="2"/>
      <c r="N3589"/>
      <c r="S3589"/>
    </row>
    <row r="3590" spans="3:19" x14ac:dyDescent="0.4">
      <c r="C3590" s="2" t="s">
        <v>2392</v>
      </c>
      <c r="N3590"/>
      <c r="S3590"/>
    </row>
    <row r="3591" spans="3:19" x14ac:dyDescent="0.4">
      <c r="C3591" s="2" t="s">
        <v>2388</v>
      </c>
      <c r="N3591"/>
      <c r="S3591"/>
    </row>
    <row r="3592" spans="3:19" x14ac:dyDescent="0.4">
      <c r="C3592" s="2" t="s">
        <v>2393</v>
      </c>
      <c r="N3592"/>
      <c r="S3592"/>
    </row>
    <row r="3593" spans="3:19" x14ac:dyDescent="0.4">
      <c r="C3593" s="2" t="s">
        <v>2394</v>
      </c>
      <c r="N3593"/>
      <c r="S3593"/>
    </row>
    <row r="3594" spans="3:19" x14ac:dyDescent="0.4">
      <c r="C3594" s="2" t="s">
        <v>2391</v>
      </c>
      <c r="N3594"/>
      <c r="S3594"/>
    </row>
    <row r="3595" spans="3:19" x14ac:dyDescent="0.4">
      <c r="C3595" s="2" t="s">
        <v>120</v>
      </c>
      <c r="N3595"/>
      <c r="S3595"/>
    </row>
    <row r="3596" spans="3:19" x14ac:dyDescent="0.4">
      <c r="C3596" s="2"/>
      <c r="N3596"/>
      <c r="S3596"/>
    </row>
    <row r="3597" spans="3:19" x14ac:dyDescent="0.4">
      <c r="C3597" s="2" t="s">
        <v>2395</v>
      </c>
      <c r="N3597"/>
      <c r="S3597"/>
    </row>
    <row r="3598" spans="3:19" x14ac:dyDescent="0.4">
      <c r="C3598" s="2" t="s">
        <v>2388</v>
      </c>
      <c r="N3598"/>
      <c r="S3598"/>
    </row>
    <row r="3599" spans="3:19" x14ac:dyDescent="0.4">
      <c r="C3599" s="2" t="s">
        <v>2396</v>
      </c>
      <c r="N3599"/>
      <c r="S3599"/>
    </row>
    <row r="3600" spans="3:19" x14ac:dyDescent="0.4">
      <c r="C3600" s="2" t="s">
        <v>2397</v>
      </c>
      <c r="N3600"/>
      <c r="S3600"/>
    </row>
    <row r="3601" spans="3:19" x14ac:dyDescent="0.4">
      <c r="C3601" s="2" t="s">
        <v>2391</v>
      </c>
      <c r="N3601"/>
      <c r="S3601"/>
    </row>
    <row r="3602" spans="3:19" x14ac:dyDescent="0.4">
      <c r="C3602" s="2" t="s">
        <v>120</v>
      </c>
      <c r="N3602"/>
      <c r="S3602"/>
    </row>
    <row r="3603" spans="3:19" x14ac:dyDescent="0.4">
      <c r="C3603" s="2"/>
      <c r="N3603"/>
      <c r="S3603"/>
    </row>
    <row r="3604" spans="3:19" x14ac:dyDescent="0.4">
      <c r="C3604" s="2" t="s">
        <v>2398</v>
      </c>
      <c r="N3604"/>
      <c r="S3604"/>
    </row>
    <row r="3605" spans="3:19" x14ac:dyDescent="0.4">
      <c r="C3605" s="2" t="s">
        <v>2388</v>
      </c>
      <c r="N3605"/>
      <c r="S3605"/>
    </row>
    <row r="3606" spans="3:19" x14ac:dyDescent="0.4">
      <c r="C3606" s="2" t="s">
        <v>2399</v>
      </c>
      <c r="N3606"/>
      <c r="S3606"/>
    </row>
    <row r="3607" spans="3:19" x14ac:dyDescent="0.4">
      <c r="C3607" s="2" t="s">
        <v>2400</v>
      </c>
      <c r="N3607"/>
      <c r="S3607"/>
    </row>
    <row r="3608" spans="3:19" x14ac:dyDescent="0.4">
      <c r="C3608" s="2" t="s">
        <v>2391</v>
      </c>
      <c r="N3608"/>
      <c r="S3608"/>
    </row>
    <row r="3609" spans="3:19" x14ac:dyDescent="0.4">
      <c r="C3609" s="2" t="s">
        <v>120</v>
      </c>
      <c r="N3609"/>
      <c r="S3609"/>
    </row>
    <row r="3610" spans="3:19" x14ac:dyDescent="0.4">
      <c r="C3610" s="2"/>
      <c r="N3610"/>
      <c r="S3610"/>
    </row>
    <row r="3611" spans="3:19" x14ac:dyDescent="0.4">
      <c r="C3611" s="2" t="s">
        <v>2401</v>
      </c>
      <c r="N3611"/>
      <c r="S3611"/>
    </row>
    <row r="3612" spans="3:19" x14ac:dyDescent="0.4">
      <c r="C3612" s="2" t="s">
        <v>2388</v>
      </c>
      <c r="N3612"/>
      <c r="S3612"/>
    </row>
    <row r="3613" spans="3:19" x14ac:dyDescent="0.4">
      <c r="C3613" s="2" t="s">
        <v>2402</v>
      </c>
      <c r="N3613"/>
      <c r="S3613"/>
    </row>
    <row r="3614" spans="3:19" x14ac:dyDescent="0.4">
      <c r="C3614" s="2" t="s">
        <v>2403</v>
      </c>
      <c r="N3614"/>
      <c r="S3614"/>
    </row>
    <row r="3615" spans="3:19" x14ac:dyDescent="0.4">
      <c r="C3615" s="2" t="s">
        <v>2391</v>
      </c>
      <c r="N3615"/>
      <c r="S3615"/>
    </row>
    <row r="3616" spans="3:19" x14ac:dyDescent="0.4">
      <c r="C3616" s="2" t="s">
        <v>120</v>
      </c>
      <c r="N3616"/>
      <c r="S3616"/>
    </row>
    <row r="3617" spans="3:19" x14ac:dyDescent="0.4">
      <c r="C3617" s="2"/>
      <c r="N3617"/>
      <c r="S3617"/>
    </row>
    <row r="3618" spans="3:19" x14ac:dyDescent="0.4">
      <c r="C3618" s="2" t="s">
        <v>2404</v>
      </c>
      <c r="N3618"/>
      <c r="S3618"/>
    </row>
    <row r="3619" spans="3:19" x14ac:dyDescent="0.4">
      <c r="C3619" s="2" t="s">
        <v>2388</v>
      </c>
      <c r="N3619"/>
      <c r="S3619"/>
    </row>
    <row r="3620" spans="3:19" x14ac:dyDescent="0.4">
      <c r="C3620" s="2" t="s">
        <v>2405</v>
      </c>
      <c r="N3620"/>
      <c r="S3620"/>
    </row>
    <row r="3621" spans="3:19" x14ac:dyDescent="0.4">
      <c r="C3621" s="2" t="s">
        <v>2406</v>
      </c>
      <c r="N3621"/>
      <c r="S3621"/>
    </row>
    <row r="3622" spans="3:19" x14ac:dyDescent="0.4">
      <c r="C3622" s="2" t="s">
        <v>2391</v>
      </c>
      <c r="N3622"/>
      <c r="S3622"/>
    </row>
    <row r="3623" spans="3:19" x14ac:dyDescent="0.4">
      <c r="C3623" s="2" t="s">
        <v>120</v>
      </c>
      <c r="N3623"/>
      <c r="S3623"/>
    </row>
    <row r="3624" spans="3:19" x14ac:dyDescent="0.4">
      <c r="C3624" s="2"/>
      <c r="N3624"/>
      <c r="S3624"/>
    </row>
    <row r="3625" spans="3:19" x14ac:dyDescent="0.4">
      <c r="C3625" s="2" t="s">
        <v>2407</v>
      </c>
      <c r="N3625"/>
      <c r="S3625"/>
    </row>
    <row r="3626" spans="3:19" x14ac:dyDescent="0.4">
      <c r="C3626" s="2" t="s">
        <v>2388</v>
      </c>
      <c r="N3626"/>
      <c r="S3626"/>
    </row>
    <row r="3627" spans="3:19" x14ac:dyDescent="0.4">
      <c r="C3627" s="2" t="s">
        <v>2408</v>
      </c>
      <c r="N3627"/>
      <c r="S3627"/>
    </row>
    <row r="3628" spans="3:19" x14ac:dyDescent="0.4">
      <c r="C3628" s="2" t="s">
        <v>2409</v>
      </c>
      <c r="N3628"/>
      <c r="S3628"/>
    </row>
    <row r="3629" spans="3:19" x14ac:dyDescent="0.4">
      <c r="C3629" s="2" t="s">
        <v>2391</v>
      </c>
      <c r="N3629"/>
      <c r="S3629"/>
    </row>
    <row r="3630" spans="3:19" x14ac:dyDescent="0.4">
      <c r="C3630" s="2" t="s">
        <v>120</v>
      </c>
      <c r="N3630"/>
      <c r="S3630"/>
    </row>
    <row r="3631" spans="3:19" x14ac:dyDescent="0.4">
      <c r="C3631" s="2"/>
      <c r="N3631"/>
      <c r="S3631"/>
    </row>
    <row r="3632" spans="3:19" x14ac:dyDescent="0.4">
      <c r="C3632" s="2" t="s">
        <v>2410</v>
      </c>
      <c r="N3632"/>
      <c r="S3632"/>
    </row>
    <row r="3633" spans="3:19" x14ac:dyDescent="0.4">
      <c r="C3633" s="2" t="s">
        <v>2388</v>
      </c>
      <c r="N3633"/>
      <c r="S3633"/>
    </row>
    <row r="3634" spans="3:19" x14ac:dyDescent="0.4">
      <c r="C3634" s="2" t="s">
        <v>2411</v>
      </c>
      <c r="N3634"/>
      <c r="S3634"/>
    </row>
    <row r="3635" spans="3:19" x14ac:dyDescent="0.4">
      <c r="C3635" s="2" t="s">
        <v>2412</v>
      </c>
      <c r="N3635"/>
      <c r="S3635"/>
    </row>
    <row r="3636" spans="3:19" x14ac:dyDescent="0.4">
      <c r="C3636" s="2" t="s">
        <v>2391</v>
      </c>
      <c r="N3636"/>
      <c r="S3636"/>
    </row>
    <row r="3637" spans="3:19" x14ac:dyDescent="0.4">
      <c r="C3637" s="2" t="s">
        <v>120</v>
      </c>
      <c r="N3637"/>
      <c r="S3637"/>
    </row>
    <row r="3638" spans="3:19" x14ac:dyDescent="0.4">
      <c r="C3638" s="2" t="s">
        <v>2413</v>
      </c>
      <c r="N3638"/>
      <c r="S3638"/>
    </row>
    <row r="3639" spans="3:19" x14ac:dyDescent="0.4">
      <c r="C3639" s="2" t="s">
        <v>2414</v>
      </c>
      <c r="N3639"/>
      <c r="S3639"/>
    </row>
    <row r="3640" spans="3:19" x14ac:dyDescent="0.4">
      <c r="C3640" s="2" t="s">
        <v>2388</v>
      </c>
      <c r="N3640"/>
      <c r="S3640"/>
    </row>
    <row r="3641" spans="3:19" x14ac:dyDescent="0.4">
      <c r="C3641" s="2" t="s">
        <v>2415</v>
      </c>
      <c r="N3641"/>
      <c r="S3641"/>
    </row>
    <row r="3642" spans="3:19" x14ac:dyDescent="0.4">
      <c r="C3642" s="2" t="s">
        <v>2416</v>
      </c>
      <c r="N3642"/>
      <c r="S3642"/>
    </row>
    <row r="3643" spans="3:19" x14ac:dyDescent="0.4">
      <c r="C3643" s="2" t="s">
        <v>2391</v>
      </c>
      <c r="N3643"/>
      <c r="S3643"/>
    </row>
    <row r="3644" spans="3:19" x14ac:dyDescent="0.4">
      <c r="C3644" s="2" t="s">
        <v>120</v>
      </c>
      <c r="N3644"/>
      <c r="S3644"/>
    </row>
    <row r="3645" spans="3:19" x14ac:dyDescent="0.4">
      <c r="C3645" s="2"/>
      <c r="N3645"/>
      <c r="S3645"/>
    </row>
    <row r="3646" spans="3:19" x14ac:dyDescent="0.4">
      <c r="C3646" s="2" t="s">
        <v>2417</v>
      </c>
      <c r="N3646"/>
      <c r="S3646"/>
    </row>
    <row r="3647" spans="3:19" x14ac:dyDescent="0.4">
      <c r="C3647" s="2" t="s">
        <v>2388</v>
      </c>
      <c r="N3647"/>
      <c r="S3647"/>
    </row>
    <row r="3648" spans="3:19" x14ac:dyDescent="0.4">
      <c r="C3648" s="2" t="s">
        <v>2418</v>
      </c>
      <c r="N3648"/>
      <c r="S3648"/>
    </row>
    <row r="3649" spans="1:19" x14ac:dyDescent="0.4">
      <c r="C3649" s="2" t="s">
        <v>2419</v>
      </c>
      <c r="N3649"/>
      <c r="S3649"/>
    </row>
    <row r="3650" spans="1:19" x14ac:dyDescent="0.4">
      <c r="C3650" s="2" t="s">
        <v>2391</v>
      </c>
      <c r="N3650"/>
      <c r="S3650"/>
    </row>
    <row r="3651" spans="1:19" x14ac:dyDescent="0.4">
      <c r="C3651" s="2" t="s">
        <v>120</v>
      </c>
      <c r="N3651"/>
      <c r="S3651"/>
    </row>
    <row r="3652" spans="1:19" x14ac:dyDescent="0.4">
      <c r="C3652" s="4"/>
      <c r="N3652"/>
      <c r="S3652"/>
    </row>
    <row r="3653" spans="1:19" x14ac:dyDescent="0.4">
      <c r="C3653" t="s">
        <v>2014</v>
      </c>
      <c r="N3653"/>
      <c r="S3653" s="8" t="s">
        <v>1643</v>
      </c>
    </row>
    <row r="3654" spans="1:19" x14ac:dyDescent="0.4">
      <c r="A3654" s="12" t="s">
        <v>1645</v>
      </c>
      <c r="B3654" s="13" t="s">
        <v>117</v>
      </c>
      <c r="C3654" s="4"/>
      <c r="N3654"/>
      <c r="S3654" t="s">
        <v>6365</v>
      </c>
    </row>
    <row r="3655" spans="1:19" x14ac:dyDescent="0.4">
      <c r="A3655" s="12" t="s">
        <v>1645</v>
      </c>
      <c r="B3655" s="13" t="s">
        <v>118</v>
      </c>
      <c r="C3655" s="4"/>
      <c r="N3655"/>
      <c r="S3655" t="s">
        <v>6366</v>
      </c>
    </row>
    <row r="3656" spans="1:19" x14ac:dyDescent="0.4">
      <c r="A3656" s="12" t="s">
        <v>1645</v>
      </c>
      <c r="B3656" s="13" t="s">
        <v>119</v>
      </c>
      <c r="C3656" s="4"/>
      <c r="N3656"/>
      <c r="S3656" t="s">
        <v>6367</v>
      </c>
    </row>
    <row r="3657" spans="1:19" x14ac:dyDescent="0.4">
      <c r="A3657" s="12" t="s">
        <v>1645</v>
      </c>
      <c r="B3657" s="13" t="s">
        <v>2659</v>
      </c>
      <c r="C3657" s="4"/>
      <c r="N3657"/>
      <c r="S3657" t="s">
        <v>6454</v>
      </c>
    </row>
    <row r="3658" spans="1:19" x14ac:dyDescent="0.4">
      <c r="A3658" s="12" t="s">
        <v>1645</v>
      </c>
      <c r="B3658" s="13" t="s">
        <v>120</v>
      </c>
      <c r="C3658" s="4"/>
      <c r="N3658"/>
      <c r="S3658" t="s">
        <v>2391</v>
      </c>
    </row>
    <row r="3659" spans="1:19" x14ac:dyDescent="0.4">
      <c r="A3659" s="12" t="s">
        <v>1645</v>
      </c>
      <c r="B3659" s="13" t="s">
        <v>121</v>
      </c>
      <c r="C3659" s="4"/>
      <c r="N3659"/>
      <c r="S3659" t="s">
        <v>120</v>
      </c>
    </row>
    <row r="3660" spans="1:19" x14ac:dyDescent="0.4">
      <c r="A3660" s="12" t="s">
        <v>1645</v>
      </c>
      <c r="B3660" s="13" t="s">
        <v>2660</v>
      </c>
      <c r="C3660" s="4"/>
      <c r="N3660"/>
      <c r="S3660" t="s">
        <v>2388</v>
      </c>
    </row>
    <row r="3661" spans="1:19" x14ac:dyDescent="0.4">
      <c r="A3661" s="12" t="s">
        <v>1645</v>
      </c>
      <c r="C3661" s="4"/>
      <c r="N3661"/>
      <c r="S3661" t="s">
        <v>39</v>
      </c>
    </row>
    <row r="3662" spans="1:19" x14ac:dyDescent="0.4">
      <c r="A3662" s="12" t="s">
        <v>1645</v>
      </c>
      <c r="B3662" s="13" t="s">
        <v>122</v>
      </c>
      <c r="C3662" s="4"/>
      <c r="N3662"/>
      <c r="S3662"/>
    </row>
    <row r="3663" spans="1:19" x14ac:dyDescent="0.4">
      <c r="A3663" s="12" t="s">
        <v>1645</v>
      </c>
      <c r="B3663" s="13" t="s">
        <v>123</v>
      </c>
      <c r="C3663" s="4"/>
      <c r="N3663"/>
      <c r="S3663" t="s">
        <v>6368</v>
      </c>
    </row>
    <row r="3664" spans="1:19" x14ac:dyDescent="0.4">
      <c r="A3664" s="12" t="s">
        <v>1645</v>
      </c>
      <c r="B3664" s="13" t="s">
        <v>2661</v>
      </c>
      <c r="C3664" s="4"/>
      <c r="N3664"/>
      <c r="S3664" t="s">
        <v>6369</v>
      </c>
    </row>
    <row r="3665" spans="1:19" x14ac:dyDescent="0.4">
      <c r="A3665" s="12" t="s">
        <v>1645</v>
      </c>
      <c r="B3665" s="13" t="s">
        <v>120</v>
      </c>
      <c r="C3665" s="4"/>
      <c r="N3665"/>
      <c r="S3665" t="s">
        <v>6370</v>
      </c>
    </row>
    <row r="3666" spans="1:19" x14ac:dyDescent="0.4">
      <c r="A3666" s="12" t="s">
        <v>1645</v>
      </c>
      <c r="B3666" s="13" t="s">
        <v>121</v>
      </c>
      <c r="C3666" s="4"/>
      <c r="N3666"/>
      <c r="S3666" t="s">
        <v>6455</v>
      </c>
    </row>
    <row r="3667" spans="1:19" x14ac:dyDescent="0.4">
      <c r="A3667" s="12" t="s">
        <v>1645</v>
      </c>
      <c r="B3667" s="13" t="s">
        <v>2660</v>
      </c>
      <c r="C3667" s="4"/>
      <c r="N3667"/>
      <c r="S3667" t="s">
        <v>2391</v>
      </c>
    </row>
    <row r="3668" spans="1:19" x14ac:dyDescent="0.4">
      <c r="A3668" s="12" t="s">
        <v>1645</v>
      </c>
      <c r="B3668" s="13" t="s">
        <v>39</v>
      </c>
      <c r="C3668" s="4"/>
      <c r="N3668"/>
      <c r="S3668" t="s">
        <v>120</v>
      </c>
    </row>
    <row r="3669" spans="1:19" x14ac:dyDescent="0.4">
      <c r="S3669" s="8" t="s">
        <v>2388</v>
      </c>
    </row>
    <row r="3670" spans="1:19" x14ac:dyDescent="0.4">
      <c r="S3670" s="8" t="s">
        <v>39</v>
      </c>
    </row>
    <row r="3671" spans="1:19" x14ac:dyDescent="0.4">
      <c r="A3671" s="12" t="s">
        <v>1644</v>
      </c>
    </row>
    <row r="3672" spans="1:19" x14ac:dyDescent="0.4">
      <c r="A3672" s="12" t="s">
        <v>1644</v>
      </c>
      <c r="B3672" s="18" t="s">
        <v>236</v>
      </c>
    </row>
    <row r="3674" spans="1:19" x14ac:dyDescent="0.4">
      <c r="C3674" t="s">
        <v>237</v>
      </c>
    </row>
    <row r="3675" spans="1:19" x14ac:dyDescent="0.4">
      <c r="A3675" s="12" t="s">
        <v>1644</v>
      </c>
      <c r="B3675" s="13" t="s">
        <v>238</v>
      </c>
    </row>
    <row r="3676" spans="1:19" x14ac:dyDescent="0.4">
      <c r="C3676" t="s">
        <v>2420</v>
      </c>
    </row>
    <row r="3677" spans="1:19" x14ac:dyDescent="0.4">
      <c r="C3677" t="s">
        <v>2421</v>
      </c>
    </row>
    <row r="3678" spans="1:19" x14ac:dyDescent="0.4">
      <c r="C3678" t="s">
        <v>2422</v>
      </c>
    </row>
    <row r="3680" spans="1:19" x14ac:dyDescent="0.4">
      <c r="C3680" t="s">
        <v>2423</v>
      </c>
    </row>
    <row r="3681" spans="1:3" x14ac:dyDescent="0.4">
      <c r="C3681" t="s">
        <v>2424</v>
      </c>
    </row>
    <row r="3682" spans="1:3" x14ac:dyDescent="0.4">
      <c r="A3682" s="12" t="s">
        <v>1644</v>
      </c>
      <c r="B3682" s="13" t="s">
        <v>239</v>
      </c>
    </row>
    <row r="3683" spans="1:3" x14ac:dyDescent="0.4">
      <c r="A3683" s="12" t="s">
        <v>1644</v>
      </c>
      <c r="B3683" s="13" t="s">
        <v>240</v>
      </c>
    </row>
    <row r="3684" spans="1:3" x14ac:dyDescent="0.4">
      <c r="A3684" s="12" t="s">
        <v>1644</v>
      </c>
      <c r="B3684" s="13" t="s">
        <v>2425</v>
      </c>
    </row>
    <row r="3685" spans="1:3" x14ac:dyDescent="0.4">
      <c r="C3685" t="s">
        <v>2426</v>
      </c>
    </row>
    <row r="3687" spans="1:3" x14ac:dyDescent="0.4">
      <c r="C3687" t="s">
        <v>241</v>
      </c>
    </row>
    <row r="3688" spans="1:3" x14ac:dyDescent="0.4">
      <c r="A3688" s="12" t="s">
        <v>1644</v>
      </c>
      <c r="B3688" s="13" t="s">
        <v>242</v>
      </c>
    </row>
    <row r="3689" spans="1:3" x14ac:dyDescent="0.4">
      <c r="C3689" t="s">
        <v>2427</v>
      </c>
    </row>
    <row r="3690" spans="1:3" x14ac:dyDescent="0.4">
      <c r="A3690" s="12" t="s">
        <v>1644</v>
      </c>
      <c r="B3690" s="13" t="s">
        <v>243</v>
      </c>
    </row>
    <row r="3691" spans="1:3" x14ac:dyDescent="0.4">
      <c r="C3691" s="8">
        <v>0</v>
      </c>
    </row>
    <row r="3692" spans="1:3" x14ac:dyDescent="0.4">
      <c r="C3692" s="8"/>
    </row>
    <row r="3693" spans="1:3" x14ac:dyDescent="0.4">
      <c r="C3693" t="s">
        <v>244</v>
      </c>
    </row>
    <row r="3694" spans="1:3" x14ac:dyDescent="0.4">
      <c r="A3694" s="12" t="s">
        <v>1644</v>
      </c>
      <c r="B3694" s="13" t="s">
        <v>245</v>
      </c>
    </row>
    <row r="3695" spans="1:3" x14ac:dyDescent="0.4">
      <c r="C3695" t="s">
        <v>2428</v>
      </c>
    </row>
    <row r="3696" spans="1:3" x14ac:dyDescent="0.4">
      <c r="C3696" t="s">
        <v>2429</v>
      </c>
    </row>
    <row r="3697" spans="3:3" x14ac:dyDescent="0.4">
      <c r="C3697" t="s">
        <v>2430</v>
      </c>
    </row>
    <row r="3698" spans="3:3" x14ac:dyDescent="0.4">
      <c r="C3698" t="s">
        <v>2431</v>
      </c>
    </row>
    <row r="3699" spans="3:3" x14ac:dyDescent="0.4">
      <c r="C3699" t="s">
        <v>2432</v>
      </c>
    </row>
    <row r="3700" spans="3:3" x14ac:dyDescent="0.4">
      <c r="C3700" t="s">
        <v>2433</v>
      </c>
    </row>
    <row r="3701" spans="3:3" x14ac:dyDescent="0.4">
      <c r="C3701" t="s">
        <v>2434</v>
      </c>
    </row>
    <row r="3702" spans="3:3" x14ac:dyDescent="0.4">
      <c r="C3702" t="s">
        <v>2435</v>
      </c>
    </row>
    <row r="3703" spans="3:3" x14ac:dyDescent="0.4">
      <c r="C3703" t="s">
        <v>2436</v>
      </c>
    </row>
    <row r="3704" spans="3:3" x14ac:dyDescent="0.4">
      <c r="C3704" t="s">
        <v>2430</v>
      </c>
    </row>
    <row r="3705" spans="3:3" x14ac:dyDescent="0.4">
      <c r="C3705" t="s">
        <v>2431</v>
      </c>
    </row>
    <row r="3706" spans="3:3" x14ac:dyDescent="0.4">
      <c r="C3706" t="s">
        <v>2437</v>
      </c>
    </row>
    <row r="3707" spans="3:3" x14ac:dyDescent="0.4">
      <c r="C3707" t="s">
        <v>2438</v>
      </c>
    </row>
    <row r="3708" spans="3:3" x14ac:dyDescent="0.4">
      <c r="C3708" t="s">
        <v>2439</v>
      </c>
    </row>
    <row r="3709" spans="3:3" x14ac:dyDescent="0.4">
      <c r="C3709" t="s">
        <v>2440</v>
      </c>
    </row>
    <row r="3710" spans="3:3" x14ac:dyDescent="0.4">
      <c r="C3710" t="s">
        <v>2441</v>
      </c>
    </row>
    <row r="3711" spans="3:3" x14ac:dyDescent="0.4">
      <c r="C3711" t="s">
        <v>2442</v>
      </c>
    </row>
    <row r="3712" spans="3:3" x14ac:dyDescent="0.4">
      <c r="C3712" t="s">
        <v>2431</v>
      </c>
    </row>
    <row r="3713" spans="1:3" x14ac:dyDescent="0.4">
      <c r="C3713" t="s">
        <v>2443</v>
      </c>
    </row>
    <row r="3714" spans="1:3" x14ac:dyDescent="0.4">
      <c r="C3714" t="s">
        <v>2444</v>
      </c>
    </row>
    <row r="3715" spans="1:3" x14ac:dyDescent="0.4">
      <c r="C3715" t="s">
        <v>2445</v>
      </c>
    </row>
    <row r="3717" spans="1:3" x14ac:dyDescent="0.4">
      <c r="C3717" t="s">
        <v>246</v>
      </c>
    </row>
    <row r="3718" spans="1:3" x14ac:dyDescent="0.4">
      <c r="A3718" s="12" t="s">
        <v>1644</v>
      </c>
      <c r="B3718" s="13" t="s">
        <v>247</v>
      </c>
    </row>
    <row r="3719" spans="1:3" x14ac:dyDescent="0.4">
      <c r="A3719" s="12" t="s">
        <v>1644</v>
      </c>
      <c r="B3719" s="13" t="s">
        <v>248</v>
      </c>
    </row>
    <row r="3720" spans="1:3" x14ac:dyDescent="0.4">
      <c r="C3720" t="s">
        <v>2446</v>
      </c>
    </row>
    <row r="3721" spans="1:3" x14ac:dyDescent="0.4">
      <c r="A3721" s="12" t="s">
        <v>4214</v>
      </c>
    </row>
    <row r="3722" spans="1:3" x14ac:dyDescent="0.4">
      <c r="A3722" s="12" t="s">
        <v>4214</v>
      </c>
      <c r="B3722" s="18" t="s">
        <v>5341</v>
      </c>
    </row>
    <row r="3723" spans="1:3" x14ac:dyDescent="0.4">
      <c r="A3723" s="12" t="s">
        <v>1644</v>
      </c>
      <c r="B3723" s="13" t="s">
        <v>249</v>
      </c>
    </row>
    <row r="3724" spans="1:3" x14ac:dyDescent="0.4">
      <c r="C3724" t="s">
        <v>2447</v>
      </c>
    </row>
    <row r="3727" spans="1:3" x14ac:dyDescent="0.4">
      <c r="A3727" s="12" t="s">
        <v>4214</v>
      </c>
    </row>
    <row r="3728" spans="1:3" x14ac:dyDescent="0.4">
      <c r="A3728" s="12" t="s">
        <v>1645</v>
      </c>
      <c r="B3728" s="18" t="s">
        <v>5317</v>
      </c>
      <c r="C3728" s="19"/>
    </row>
    <row r="3729" spans="1:19" x14ac:dyDescent="0.4">
      <c r="A3729" s="12" t="s">
        <v>1645</v>
      </c>
      <c r="B3729" s="13" t="s">
        <v>2561</v>
      </c>
    </row>
    <row r="3732" spans="1:19" x14ac:dyDescent="0.4">
      <c r="A3732" s="12" t="s">
        <v>1644</v>
      </c>
    </row>
    <row r="3733" spans="1:19" x14ac:dyDescent="0.4">
      <c r="A3733" s="12" t="s">
        <v>4214</v>
      </c>
      <c r="B3733" s="18" t="s">
        <v>5343</v>
      </c>
    </row>
    <row r="3736" spans="1:19" x14ac:dyDescent="0.4">
      <c r="A3736" s="12" t="s">
        <v>4214</v>
      </c>
      <c r="S3736" s="1"/>
    </row>
    <row r="3737" spans="1:19" x14ac:dyDescent="0.4">
      <c r="A3737" s="12" t="s">
        <v>4214</v>
      </c>
      <c r="B3737" s="18" t="s">
        <v>5342</v>
      </c>
    </row>
    <row r="3738" spans="1:19" x14ac:dyDescent="0.4">
      <c r="A3738" s="12" t="s">
        <v>1644</v>
      </c>
      <c r="B3738" s="13" t="s">
        <v>242</v>
      </c>
    </row>
    <row r="3739" spans="1:19" x14ac:dyDescent="0.4">
      <c r="C3739" t="s">
        <v>2446</v>
      </c>
    </row>
    <row r="3740" spans="1:19" x14ac:dyDescent="0.4">
      <c r="A3740" s="12" t="s">
        <v>1644</v>
      </c>
      <c r="B3740" s="13" t="s">
        <v>243</v>
      </c>
    </row>
    <row r="3741" spans="1:19" x14ac:dyDescent="0.4">
      <c r="C3741" s="8">
        <v>1</v>
      </c>
    </row>
    <row r="3742" spans="1:19" x14ac:dyDescent="0.4">
      <c r="A3742" s="12" t="s">
        <v>1644</v>
      </c>
      <c r="B3742" s="13" t="s">
        <v>250</v>
      </c>
    </row>
    <row r="3743" spans="1:19" x14ac:dyDescent="0.4">
      <c r="C3743" t="s">
        <v>2448</v>
      </c>
    </row>
    <row r="3745" spans="1:3" x14ac:dyDescent="0.4">
      <c r="C3745" t="s">
        <v>2671</v>
      </c>
    </row>
    <row r="3746" spans="1:3" x14ac:dyDescent="0.4">
      <c r="A3746" s="12" t="s">
        <v>1645</v>
      </c>
    </row>
    <row r="3747" spans="1:3" x14ac:dyDescent="0.4">
      <c r="C3747" t="s">
        <v>2015</v>
      </c>
    </row>
    <row r="3748" spans="1:3" x14ac:dyDescent="0.4">
      <c r="A3748" s="12" t="s">
        <v>1644</v>
      </c>
      <c r="B3748" s="13" t="s">
        <v>251</v>
      </c>
    </row>
    <row r="3749" spans="1:3" x14ac:dyDescent="0.4">
      <c r="C3749" t="s">
        <v>1709</v>
      </c>
    </row>
    <row r="3750" spans="1:3" x14ac:dyDescent="0.4">
      <c r="C3750" t="s">
        <v>1808</v>
      </c>
    </row>
    <row r="3751" spans="1:3" x14ac:dyDescent="0.4">
      <c r="C3751" t="s">
        <v>2677</v>
      </c>
    </row>
    <row r="3752" spans="1:3" x14ac:dyDescent="0.4">
      <c r="C3752" t="s">
        <v>1808</v>
      </c>
    </row>
    <row r="3753" spans="1:3" x14ac:dyDescent="0.4">
      <c r="C3753" t="s">
        <v>1710</v>
      </c>
    </row>
    <row r="3754" spans="1:3" x14ac:dyDescent="0.4">
      <c r="C3754" t="s">
        <v>2678</v>
      </c>
    </row>
    <row r="3756" spans="1:3" x14ac:dyDescent="0.4">
      <c r="C3756" t="s">
        <v>1711</v>
      </c>
    </row>
    <row r="3757" spans="1:3" x14ac:dyDescent="0.4">
      <c r="C3757" t="s">
        <v>1808</v>
      </c>
    </row>
    <row r="3758" spans="1:3" x14ac:dyDescent="0.4">
      <c r="C3758" t="s">
        <v>1722</v>
      </c>
    </row>
    <row r="3760" spans="1:3" x14ac:dyDescent="0.4">
      <c r="C3760" t="s">
        <v>1723</v>
      </c>
    </row>
    <row r="3761" spans="3:3" x14ac:dyDescent="0.4">
      <c r="C3761" t="s">
        <v>1712</v>
      </c>
    </row>
    <row r="3762" spans="3:3" x14ac:dyDescent="0.4">
      <c r="C3762" t="s">
        <v>1713</v>
      </c>
    </row>
    <row r="3763" spans="3:3" x14ac:dyDescent="0.4">
      <c r="C3763" t="s">
        <v>1714</v>
      </c>
    </row>
    <row r="3764" spans="3:3" x14ac:dyDescent="0.4">
      <c r="C3764" t="s">
        <v>1715</v>
      </c>
    </row>
    <row r="3765" spans="3:3" x14ac:dyDescent="0.4">
      <c r="C3765" t="s">
        <v>1716</v>
      </c>
    </row>
    <row r="3766" spans="3:3" x14ac:dyDescent="0.4">
      <c r="C3766" t="s">
        <v>2558</v>
      </c>
    </row>
    <row r="3767" spans="3:3" x14ac:dyDescent="0.4">
      <c r="C3767" t="s">
        <v>2679</v>
      </c>
    </row>
    <row r="3768" spans="3:3" x14ac:dyDescent="0.4">
      <c r="C3768" t="s">
        <v>2680</v>
      </c>
    </row>
    <row r="3769" spans="3:3" x14ac:dyDescent="0.4">
      <c r="C3769" t="s">
        <v>2679</v>
      </c>
    </row>
    <row r="3770" spans="3:3" x14ac:dyDescent="0.4">
      <c r="C3770" t="s">
        <v>2681</v>
      </c>
    </row>
    <row r="3772" spans="3:3" x14ac:dyDescent="0.4">
      <c r="C3772" t="s">
        <v>1717</v>
      </c>
    </row>
    <row r="3773" spans="3:3" x14ac:dyDescent="0.4">
      <c r="C3773" t="s">
        <v>1724</v>
      </c>
    </row>
    <row r="3775" spans="3:3" x14ac:dyDescent="0.4">
      <c r="C3775" t="s">
        <v>1718</v>
      </c>
    </row>
    <row r="3778" spans="1:19" x14ac:dyDescent="0.4">
      <c r="A3778" s="12" t="s">
        <v>1645</v>
      </c>
    </row>
    <row r="3779" spans="1:19" x14ac:dyDescent="0.4">
      <c r="A3779" s="12" t="s">
        <v>1645</v>
      </c>
      <c r="B3779" s="18" t="s">
        <v>1725</v>
      </c>
    </row>
    <row r="3780" spans="1:19" x14ac:dyDescent="0.4">
      <c r="A3780" s="12" t="s">
        <v>1645</v>
      </c>
      <c r="B3780" s="13" t="s">
        <v>7225</v>
      </c>
    </row>
    <row r="3781" spans="1:19" x14ac:dyDescent="0.4">
      <c r="A3781" s="12" t="s">
        <v>1645</v>
      </c>
      <c r="B3781" s="13" t="s">
        <v>7226</v>
      </c>
    </row>
    <row r="3782" spans="1:19" s="24" customFormat="1" x14ac:dyDescent="0.4">
      <c r="A3782" s="22" t="s">
        <v>1645</v>
      </c>
      <c r="B3782" s="23" t="s">
        <v>2672</v>
      </c>
      <c r="N3782" s="25"/>
      <c r="S3782" s="26"/>
    </row>
    <row r="3783" spans="1:19" s="24" customFormat="1" x14ac:dyDescent="0.4">
      <c r="A3783" s="22" t="s">
        <v>1645</v>
      </c>
      <c r="B3783" s="13" t="s">
        <v>1728</v>
      </c>
      <c r="N3783" s="25"/>
      <c r="S3783" s="26"/>
    </row>
    <row r="3784" spans="1:19" x14ac:dyDescent="0.4">
      <c r="A3784" s="12" t="s">
        <v>1645</v>
      </c>
      <c r="B3784" s="13" t="s">
        <v>1729</v>
      </c>
    </row>
    <row r="3785" spans="1:19" x14ac:dyDescent="0.4">
      <c r="A3785" s="12" t="s">
        <v>1645</v>
      </c>
      <c r="B3785" s="13" t="s">
        <v>1730</v>
      </c>
    </row>
    <row r="3786" spans="1:19" x14ac:dyDescent="0.4">
      <c r="A3786" s="12" t="s">
        <v>1645</v>
      </c>
      <c r="B3786" s="13" t="s">
        <v>1731</v>
      </c>
    </row>
    <row r="3787" spans="1:19" x14ac:dyDescent="0.4">
      <c r="A3787" s="12" t="s">
        <v>1645</v>
      </c>
      <c r="B3787" s="13" t="s">
        <v>2688</v>
      </c>
    </row>
    <row r="3788" spans="1:19" x14ac:dyDescent="0.4">
      <c r="A3788" s="12" t="s">
        <v>1645</v>
      </c>
      <c r="B3788" s="13" t="s">
        <v>1732</v>
      </c>
    </row>
    <row r="3789" spans="1:19" x14ac:dyDescent="0.4">
      <c r="A3789" s="12" t="s">
        <v>1645</v>
      </c>
      <c r="B3789" s="13" t="s">
        <v>1733</v>
      </c>
    </row>
    <row r="3790" spans="1:19" x14ac:dyDescent="0.4">
      <c r="A3790" s="12" t="s">
        <v>1645</v>
      </c>
      <c r="B3790" s="13" t="s">
        <v>1734</v>
      </c>
    </row>
    <row r="3791" spans="1:19" x14ac:dyDescent="0.4">
      <c r="A3791" s="12" t="s">
        <v>1645</v>
      </c>
      <c r="B3791" s="13" t="s">
        <v>1735</v>
      </c>
    </row>
    <row r="3792" spans="1:19" x14ac:dyDescent="0.4">
      <c r="A3792" s="12" t="s">
        <v>1645</v>
      </c>
      <c r="B3792" s="13" t="s">
        <v>1736</v>
      </c>
    </row>
    <row r="3793" spans="1:2" x14ac:dyDescent="0.4">
      <c r="A3793" s="12" t="s">
        <v>1645</v>
      </c>
      <c r="B3793" s="13" t="s">
        <v>1737</v>
      </c>
    </row>
    <row r="3794" spans="1:2" x14ac:dyDescent="0.4">
      <c r="A3794" s="12" t="s">
        <v>1645</v>
      </c>
      <c r="B3794" s="13" t="s">
        <v>2689</v>
      </c>
    </row>
    <row r="3795" spans="1:2" x14ac:dyDescent="0.4">
      <c r="A3795" s="12" t="s">
        <v>1645</v>
      </c>
      <c r="B3795" s="13" t="s">
        <v>1738</v>
      </c>
    </row>
    <row r="3796" spans="1:2" x14ac:dyDescent="0.4">
      <c r="A3796" s="12" t="s">
        <v>1645</v>
      </c>
      <c r="B3796" s="13" t="s">
        <v>1739</v>
      </c>
    </row>
    <row r="3797" spans="1:2" x14ac:dyDescent="0.4">
      <c r="A3797" s="12" t="s">
        <v>1645</v>
      </c>
      <c r="B3797" s="13" t="s">
        <v>2676</v>
      </c>
    </row>
    <row r="3798" spans="1:2" x14ac:dyDescent="0.4">
      <c r="A3798" s="12" t="s">
        <v>1645</v>
      </c>
      <c r="B3798" s="13" t="s">
        <v>1740</v>
      </c>
    </row>
    <row r="3799" spans="1:2" x14ac:dyDescent="0.4">
      <c r="A3799" s="12" t="s">
        <v>1645</v>
      </c>
      <c r="B3799" s="13" t="s">
        <v>1741</v>
      </c>
    </row>
    <row r="3800" spans="1:2" x14ac:dyDescent="0.4">
      <c r="A3800" s="12" t="s">
        <v>1645</v>
      </c>
      <c r="B3800" s="13" t="s">
        <v>1742</v>
      </c>
    </row>
    <row r="3801" spans="1:2" x14ac:dyDescent="0.4">
      <c r="A3801" s="12" t="s">
        <v>1645</v>
      </c>
      <c r="B3801" s="13" t="s">
        <v>1743</v>
      </c>
    </row>
    <row r="3802" spans="1:2" x14ac:dyDescent="0.4">
      <c r="A3802" s="12" t="s">
        <v>1645</v>
      </c>
      <c r="B3802" s="13" t="s">
        <v>1744</v>
      </c>
    </row>
    <row r="3803" spans="1:2" x14ac:dyDescent="0.4">
      <c r="A3803" s="12" t="s">
        <v>1645</v>
      </c>
      <c r="B3803" s="13" t="s">
        <v>1745</v>
      </c>
    </row>
    <row r="3804" spans="1:2" x14ac:dyDescent="0.4">
      <c r="A3804" s="12" t="s">
        <v>1645</v>
      </c>
      <c r="B3804" s="13" t="s">
        <v>1746</v>
      </c>
    </row>
    <row r="3805" spans="1:2" x14ac:dyDescent="0.4">
      <c r="A3805" s="12" t="s">
        <v>1645</v>
      </c>
      <c r="B3805" s="13" t="s">
        <v>1747</v>
      </c>
    </row>
    <row r="3806" spans="1:2" x14ac:dyDescent="0.4">
      <c r="A3806" s="12" t="s">
        <v>1645</v>
      </c>
      <c r="B3806" s="13" t="s">
        <v>1748</v>
      </c>
    </row>
    <row r="3807" spans="1:2" x14ac:dyDescent="0.4">
      <c r="A3807" s="12" t="s">
        <v>1645</v>
      </c>
      <c r="B3807" s="13" t="s">
        <v>1749</v>
      </c>
    </row>
    <row r="3808" spans="1:2" x14ac:dyDescent="0.4">
      <c r="A3808" s="12" t="s">
        <v>1645</v>
      </c>
      <c r="B3808" s="13" t="s">
        <v>2673</v>
      </c>
    </row>
    <row r="3809" spans="1:2" x14ac:dyDescent="0.4">
      <c r="A3809" s="12" t="s">
        <v>1645</v>
      </c>
      <c r="B3809" s="13" t="s">
        <v>1750</v>
      </c>
    </row>
    <row r="3810" spans="1:2" x14ac:dyDescent="0.4">
      <c r="A3810" s="12" t="s">
        <v>1645</v>
      </c>
      <c r="B3810" s="13" t="s">
        <v>1751</v>
      </c>
    </row>
    <row r="3811" spans="1:2" x14ac:dyDescent="0.4">
      <c r="A3811" s="12" t="s">
        <v>1645</v>
      </c>
      <c r="B3811" s="13" t="s">
        <v>2675</v>
      </c>
    </row>
    <row r="3812" spans="1:2" x14ac:dyDescent="0.4">
      <c r="A3812" s="12" t="s">
        <v>1645</v>
      </c>
      <c r="B3812" s="13" t="s">
        <v>2690</v>
      </c>
    </row>
    <row r="3813" spans="1:2" x14ac:dyDescent="0.4">
      <c r="A3813" s="12" t="s">
        <v>1645</v>
      </c>
      <c r="B3813" s="13" t="s">
        <v>1752</v>
      </c>
    </row>
    <row r="3814" spans="1:2" x14ac:dyDescent="0.4">
      <c r="A3814" s="12" t="s">
        <v>1645</v>
      </c>
      <c r="B3814" s="13" t="s">
        <v>1753</v>
      </c>
    </row>
    <row r="3815" spans="1:2" x14ac:dyDescent="0.4">
      <c r="A3815" s="12" t="s">
        <v>1645</v>
      </c>
      <c r="B3815" s="13" t="s">
        <v>1754</v>
      </c>
    </row>
    <row r="3816" spans="1:2" x14ac:dyDescent="0.4">
      <c r="A3816" s="12" t="s">
        <v>1645</v>
      </c>
      <c r="B3816" s="13" t="s">
        <v>1755</v>
      </c>
    </row>
    <row r="3817" spans="1:2" x14ac:dyDescent="0.4">
      <c r="A3817" s="12" t="s">
        <v>1645</v>
      </c>
      <c r="B3817" s="13" t="s">
        <v>1756</v>
      </c>
    </row>
    <row r="3818" spans="1:2" x14ac:dyDescent="0.4">
      <c r="A3818" s="12" t="s">
        <v>1645</v>
      </c>
      <c r="B3818" s="13" t="s">
        <v>1757</v>
      </c>
    </row>
    <row r="3819" spans="1:2" x14ac:dyDescent="0.4">
      <c r="A3819" s="12" t="s">
        <v>1645</v>
      </c>
      <c r="B3819" s="13" t="s">
        <v>1758</v>
      </c>
    </row>
    <row r="3820" spans="1:2" x14ac:dyDescent="0.4">
      <c r="A3820" s="12" t="s">
        <v>1645</v>
      </c>
      <c r="B3820" s="13" t="s">
        <v>1759</v>
      </c>
    </row>
    <row r="3821" spans="1:2" x14ac:dyDescent="0.4">
      <c r="A3821" s="12" t="s">
        <v>1645</v>
      </c>
      <c r="B3821" s="13" t="s">
        <v>1760</v>
      </c>
    </row>
    <row r="3822" spans="1:2" x14ac:dyDescent="0.4">
      <c r="A3822" s="12" t="s">
        <v>1645</v>
      </c>
      <c r="B3822" s="13" t="s">
        <v>1761</v>
      </c>
    </row>
    <row r="3823" spans="1:2" x14ac:dyDescent="0.4">
      <c r="A3823" s="12" t="s">
        <v>1645</v>
      </c>
      <c r="B3823" s="13" t="s">
        <v>1762</v>
      </c>
    </row>
    <row r="3824" spans="1:2" x14ac:dyDescent="0.4">
      <c r="A3824" s="12" t="s">
        <v>1645</v>
      </c>
      <c r="B3824" s="13" t="s">
        <v>1763</v>
      </c>
    </row>
    <row r="3825" spans="1:2" x14ac:dyDescent="0.4">
      <c r="A3825" s="12" t="s">
        <v>1645</v>
      </c>
      <c r="B3825" s="13" t="s">
        <v>1764</v>
      </c>
    </row>
    <row r="3826" spans="1:2" x14ac:dyDescent="0.4">
      <c r="A3826" s="12" t="s">
        <v>1645</v>
      </c>
      <c r="B3826" s="13" t="s">
        <v>1765</v>
      </c>
    </row>
    <row r="3827" spans="1:2" x14ac:dyDescent="0.4">
      <c r="A3827" s="12" t="s">
        <v>1645</v>
      </c>
      <c r="B3827" s="13" t="s">
        <v>1766</v>
      </c>
    </row>
    <row r="3828" spans="1:2" x14ac:dyDescent="0.4">
      <c r="A3828" s="12" t="s">
        <v>1645</v>
      </c>
      <c r="B3828" s="13" t="s">
        <v>1767</v>
      </c>
    </row>
    <row r="3829" spans="1:2" x14ac:dyDescent="0.4">
      <c r="A3829" s="12" t="s">
        <v>1645</v>
      </c>
      <c r="B3829" s="13" t="s">
        <v>1768</v>
      </c>
    </row>
    <row r="3830" spans="1:2" x14ac:dyDescent="0.4">
      <c r="A3830" s="12" t="s">
        <v>1645</v>
      </c>
      <c r="B3830" s="13" t="s">
        <v>1769</v>
      </c>
    </row>
    <row r="3831" spans="1:2" x14ac:dyDescent="0.4">
      <c r="A3831" s="12" t="s">
        <v>1645</v>
      </c>
      <c r="B3831" s="13" t="s">
        <v>1770</v>
      </c>
    </row>
    <row r="3832" spans="1:2" x14ac:dyDescent="0.4">
      <c r="A3832" s="12" t="s">
        <v>1645</v>
      </c>
      <c r="B3832" s="13" t="s">
        <v>1771</v>
      </c>
    </row>
    <row r="3833" spans="1:2" x14ac:dyDescent="0.4">
      <c r="A3833" s="12" t="s">
        <v>1645</v>
      </c>
      <c r="B3833" s="13" t="s">
        <v>1772</v>
      </c>
    </row>
    <row r="3834" spans="1:2" x14ac:dyDescent="0.4">
      <c r="A3834" s="12" t="s">
        <v>1645</v>
      </c>
      <c r="B3834" s="13" t="s">
        <v>1773</v>
      </c>
    </row>
    <row r="3835" spans="1:2" x14ac:dyDescent="0.4">
      <c r="A3835" s="12" t="s">
        <v>1645</v>
      </c>
      <c r="B3835" s="13" t="s">
        <v>1774</v>
      </c>
    </row>
    <row r="3836" spans="1:2" x14ac:dyDescent="0.4">
      <c r="A3836" s="12" t="s">
        <v>1645</v>
      </c>
      <c r="B3836" s="13" t="s">
        <v>1775</v>
      </c>
    </row>
    <row r="3837" spans="1:2" x14ac:dyDescent="0.4">
      <c r="A3837" s="12" t="s">
        <v>1645</v>
      </c>
      <c r="B3837" s="13" t="s">
        <v>1776</v>
      </c>
    </row>
    <row r="3838" spans="1:2" x14ac:dyDescent="0.4">
      <c r="A3838" s="12" t="s">
        <v>1645</v>
      </c>
      <c r="B3838" s="13" t="s">
        <v>1777</v>
      </c>
    </row>
    <row r="3839" spans="1:2" x14ac:dyDescent="0.4">
      <c r="A3839" s="12" t="s">
        <v>1645</v>
      </c>
      <c r="B3839" s="13" t="s">
        <v>1778</v>
      </c>
    </row>
    <row r="3840" spans="1:2" x14ac:dyDescent="0.4">
      <c r="A3840" s="12" t="s">
        <v>1645</v>
      </c>
      <c r="B3840" s="13" t="s">
        <v>1779</v>
      </c>
    </row>
    <row r="3841" spans="1:2" x14ac:dyDescent="0.4">
      <c r="A3841" s="12" t="s">
        <v>1645</v>
      </c>
      <c r="B3841" s="13" t="s">
        <v>1780</v>
      </c>
    </row>
    <row r="3842" spans="1:2" x14ac:dyDescent="0.4">
      <c r="A3842" s="12" t="s">
        <v>1645</v>
      </c>
      <c r="B3842" s="13" t="s">
        <v>1781</v>
      </c>
    </row>
    <row r="3843" spans="1:2" x14ac:dyDescent="0.4">
      <c r="A3843" s="12" t="s">
        <v>1645</v>
      </c>
      <c r="B3843" s="13" t="s">
        <v>1782</v>
      </c>
    </row>
    <row r="3844" spans="1:2" x14ac:dyDescent="0.4">
      <c r="A3844" s="12" t="s">
        <v>1645</v>
      </c>
      <c r="B3844" s="13" t="s">
        <v>1783</v>
      </c>
    </row>
    <row r="3845" spans="1:2" x14ac:dyDescent="0.4">
      <c r="A3845" s="12" t="s">
        <v>1645</v>
      </c>
      <c r="B3845" s="13" t="s">
        <v>1784</v>
      </c>
    </row>
    <row r="3846" spans="1:2" x14ac:dyDescent="0.4">
      <c r="A3846" s="12" t="s">
        <v>1645</v>
      </c>
      <c r="B3846" s="13" t="s">
        <v>1785</v>
      </c>
    </row>
    <row r="3847" spans="1:2" x14ac:dyDescent="0.4">
      <c r="A3847" s="12" t="s">
        <v>1645</v>
      </c>
      <c r="B3847" s="13" t="s">
        <v>1786</v>
      </c>
    </row>
    <row r="3848" spans="1:2" x14ac:dyDescent="0.4">
      <c r="A3848" s="12" t="s">
        <v>1645</v>
      </c>
      <c r="B3848" s="13" t="s">
        <v>1787</v>
      </c>
    </row>
    <row r="3849" spans="1:2" x14ac:dyDescent="0.4">
      <c r="A3849" s="12" t="s">
        <v>1645</v>
      </c>
      <c r="B3849" s="13" t="s">
        <v>1788</v>
      </c>
    </row>
    <row r="3850" spans="1:2" x14ac:dyDescent="0.4">
      <c r="A3850" s="12" t="s">
        <v>1645</v>
      </c>
      <c r="B3850" s="13" t="s">
        <v>1789</v>
      </c>
    </row>
    <row r="3851" spans="1:2" x14ac:dyDescent="0.4">
      <c r="A3851" s="12" t="s">
        <v>1645</v>
      </c>
      <c r="B3851" s="13" t="s">
        <v>1790</v>
      </c>
    </row>
    <row r="3852" spans="1:2" x14ac:dyDescent="0.4">
      <c r="A3852" s="12" t="s">
        <v>1645</v>
      </c>
      <c r="B3852" s="13" t="s">
        <v>1791</v>
      </c>
    </row>
    <row r="3853" spans="1:2" x14ac:dyDescent="0.4">
      <c r="A3853" s="12" t="s">
        <v>1645</v>
      </c>
      <c r="B3853" s="13" t="s">
        <v>1792</v>
      </c>
    </row>
    <row r="3854" spans="1:2" x14ac:dyDescent="0.4">
      <c r="A3854" s="12" t="s">
        <v>1645</v>
      </c>
      <c r="B3854" s="13" t="s">
        <v>1793</v>
      </c>
    </row>
    <row r="3855" spans="1:2" x14ac:dyDescent="0.4">
      <c r="A3855" s="12" t="s">
        <v>1645</v>
      </c>
      <c r="B3855" s="13" t="s">
        <v>1794</v>
      </c>
    </row>
    <row r="3856" spans="1:2" x14ac:dyDescent="0.4">
      <c r="A3856" s="12" t="s">
        <v>1645</v>
      </c>
      <c r="B3856" s="13" t="s">
        <v>1795</v>
      </c>
    </row>
    <row r="3857" spans="1:10" x14ac:dyDescent="0.4">
      <c r="A3857" s="12" t="s">
        <v>1645</v>
      </c>
      <c r="B3857" s="13" t="s">
        <v>1796</v>
      </c>
    </row>
    <row r="3858" spans="1:10" x14ac:dyDescent="0.4">
      <c r="A3858" s="12" t="s">
        <v>1645</v>
      </c>
      <c r="B3858" s="13" t="s">
        <v>1797</v>
      </c>
    </row>
    <row r="3859" spans="1:10" x14ac:dyDescent="0.4">
      <c r="A3859" s="12" t="s">
        <v>1645</v>
      </c>
      <c r="B3859" s="13" t="s">
        <v>2691</v>
      </c>
    </row>
    <row r="3860" spans="1:10" x14ac:dyDescent="0.4">
      <c r="A3860" s="12" t="s">
        <v>1645</v>
      </c>
      <c r="B3860" s="13" t="s">
        <v>1798</v>
      </c>
    </row>
    <row r="3861" spans="1:10" x14ac:dyDescent="0.4">
      <c r="A3861" s="12" t="s">
        <v>1645</v>
      </c>
      <c r="B3861" s="13" t="s">
        <v>1799</v>
      </c>
    </row>
    <row r="3862" spans="1:10" x14ac:dyDescent="0.4">
      <c r="A3862" s="12" t="s">
        <v>1645</v>
      </c>
      <c r="B3862" s="13" t="s">
        <v>2674</v>
      </c>
    </row>
    <row r="3863" spans="1:10" x14ac:dyDescent="0.4">
      <c r="A3863" s="12" t="s">
        <v>1645</v>
      </c>
      <c r="B3863" s="13" t="s">
        <v>1800</v>
      </c>
    </row>
    <row r="3864" spans="1:10" x14ac:dyDescent="0.4">
      <c r="A3864" s="12" t="s">
        <v>1645</v>
      </c>
      <c r="B3864" s="13" t="s">
        <v>1801</v>
      </c>
    </row>
    <row r="3865" spans="1:10" x14ac:dyDescent="0.4">
      <c r="A3865" s="12" t="s">
        <v>1645</v>
      </c>
      <c r="B3865" s="13" t="s">
        <v>1802</v>
      </c>
    </row>
    <row r="3866" spans="1:10" x14ac:dyDescent="0.4">
      <c r="A3866" s="12" t="s">
        <v>1645</v>
      </c>
      <c r="B3866" s="13" t="s">
        <v>1803</v>
      </c>
    </row>
    <row r="3867" spans="1:10" x14ac:dyDescent="0.4">
      <c r="A3867" s="12" t="s">
        <v>1645</v>
      </c>
      <c r="B3867" s="13" t="s">
        <v>1804</v>
      </c>
    </row>
    <row r="3868" spans="1:10" x14ac:dyDescent="0.4">
      <c r="A3868" s="12" t="s">
        <v>1645</v>
      </c>
      <c r="B3868" s="13" t="s">
        <v>1805</v>
      </c>
    </row>
    <row r="3869" spans="1:10" x14ac:dyDescent="0.4">
      <c r="A3869" s="12" t="s">
        <v>1645</v>
      </c>
      <c r="B3869" s="13" t="s">
        <v>1806</v>
      </c>
    </row>
    <row r="3870" spans="1:10" x14ac:dyDescent="0.4">
      <c r="A3870" s="12" t="s">
        <v>1645</v>
      </c>
      <c r="B3870" s="13" t="s">
        <v>1807</v>
      </c>
    </row>
    <row r="3871" spans="1:10" x14ac:dyDescent="0.4">
      <c r="A3871" s="12" t="s">
        <v>1645</v>
      </c>
      <c r="B3871" s="13" t="s">
        <v>7227</v>
      </c>
      <c r="J3871" t="s">
        <v>5553</v>
      </c>
    </row>
    <row r="3872" spans="1:10" x14ac:dyDescent="0.4">
      <c r="A3872" s="12" t="s">
        <v>1645</v>
      </c>
      <c r="B3872" s="13" t="s">
        <v>7228</v>
      </c>
      <c r="J3872" t="s">
        <v>5553</v>
      </c>
    </row>
    <row r="3873" spans="1:10" x14ac:dyDescent="0.4">
      <c r="A3873" s="12" t="s">
        <v>1645</v>
      </c>
      <c r="B3873" s="13" t="s">
        <v>7229</v>
      </c>
      <c r="J3873" t="s">
        <v>5553</v>
      </c>
    </row>
    <row r="3874" spans="1:10" x14ac:dyDescent="0.4">
      <c r="A3874" s="12" t="s">
        <v>1645</v>
      </c>
      <c r="B3874" s="13" t="s">
        <v>5554</v>
      </c>
      <c r="I3874" t="s">
        <v>5553</v>
      </c>
    </row>
    <row r="3875" spans="1:10" x14ac:dyDescent="0.4">
      <c r="A3875" s="12" t="s">
        <v>1645</v>
      </c>
      <c r="B3875" s="13" t="s">
        <v>5555</v>
      </c>
      <c r="I3875" t="s">
        <v>5553</v>
      </c>
    </row>
    <row r="3876" spans="1:10" x14ac:dyDescent="0.4">
      <c r="A3876" s="12" t="s">
        <v>1645</v>
      </c>
      <c r="B3876" s="13" t="s">
        <v>5556</v>
      </c>
      <c r="I3876" t="s">
        <v>5553</v>
      </c>
    </row>
    <row r="3877" spans="1:10" x14ac:dyDescent="0.4">
      <c r="A3877" s="12" t="s">
        <v>1645</v>
      </c>
      <c r="B3877" s="13" t="s">
        <v>5557</v>
      </c>
      <c r="I3877" t="s">
        <v>5553</v>
      </c>
    </row>
    <row r="3878" spans="1:10" x14ac:dyDescent="0.4">
      <c r="A3878" s="12" t="s">
        <v>1645</v>
      </c>
      <c r="B3878" s="13" t="s">
        <v>5558</v>
      </c>
      <c r="I3878" t="s">
        <v>5553</v>
      </c>
    </row>
    <row r="3879" spans="1:10" x14ac:dyDescent="0.4">
      <c r="A3879" s="12" t="s">
        <v>1645</v>
      </c>
      <c r="B3879" s="13" t="s">
        <v>5559</v>
      </c>
      <c r="I3879" t="s">
        <v>5553</v>
      </c>
    </row>
    <row r="3880" spans="1:10" x14ac:dyDescent="0.4">
      <c r="A3880" s="12" t="s">
        <v>1645</v>
      </c>
      <c r="B3880" s="13" t="s">
        <v>5560</v>
      </c>
      <c r="I3880" t="s">
        <v>5553</v>
      </c>
    </row>
    <row r="3881" spans="1:10" x14ac:dyDescent="0.4">
      <c r="A3881" s="12" t="s">
        <v>1645</v>
      </c>
      <c r="B3881" s="13" t="s">
        <v>5561</v>
      </c>
      <c r="I3881" t="s">
        <v>5553</v>
      </c>
    </row>
    <row r="3882" spans="1:10" x14ac:dyDescent="0.4">
      <c r="A3882" s="12" t="s">
        <v>1645</v>
      </c>
      <c r="B3882" s="13" t="s">
        <v>5562</v>
      </c>
      <c r="I3882" t="s">
        <v>5553</v>
      </c>
    </row>
    <row r="3883" spans="1:10" x14ac:dyDescent="0.4">
      <c r="A3883" s="12" t="s">
        <v>1645</v>
      </c>
      <c r="B3883" s="13" t="s">
        <v>5563</v>
      </c>
      <c r="I3883" t="s">
        <v>5553</v>
      </c>
    </row>
    <row r="3884" spans="1:10" x14ac:dyDescent="0.4">
      <c r="A3884" s="12" t="s">
        <v>1645</v>
      </c>
      <c r="B3884" s="13" t="s">
        <v>5564</v>
      </c>
      <c r="I3884" t="s">
        <v>5553</v>
      </c>
    </row>
    <row r="3885" spans="1:10" x14ac:dyDescent="0.4">
      <c r="A3885" s="12" t="s">
        <v>1645</v>
      </c>
      <c r="B3885" s="13" t="s">
        <v>5565</v>
      </c>
      <c r="I3885" t="s">
        <v>5553</v>
      </c>
    </row>
    <row r="3886" spans="1:10" x14ac:dyDescent="0.4">
      <c r="A3886" s="12" t="s">
        <v>1645</v>
      </c>
      <c r="B3886" s="13" t="s">
        <v>5566</v>
      </c>
      <c r="I3886" t="s">
        <v>5553</v>
      </c>
    </row>
    <row r="3887" spans="1:10" x14ac:dyDescent="0.4">
      <c r="A3887" s="12" t="s">
        <v>1645</v>
      </c>
      <c r="B3887" s="13" t="s">
        <v>5567</v>
      </c>
      <c r="I3887" t="s">
        <v>5553</v>
      </c>
    </row>
    <row r="3888" spans="1:10" x14ac:dyDescent="0.4">
      <c r="A3888" s="12" t="s">
        <v>1645</v>
      </c>
      <c r="B3888" s="13" t="s">
        <v>5568</v>
      </c>
      <c r="I3888" t="s">
        <v>5553</v>
      </c>
    </row>
    <row r="3889" spans="1:12" x14ac:dyDescent="0.4">
      <c r="A3889" s="12" t="s">
        <v>1645</v>
      </c>
      <c r="B3889" s="13" t="s">
        <v>5569</v>
      </c>
      <c r="I3889" t="s">
        <v>5553</v>
      </c>
    </row>
    <row r="3890" spans="1:12" x14ac:dyDescent="0.4">
      <c r="A3890" s="12" t="s">
        <v>1645</v>
      </c>
      <c r="B3890" s="13" t="s">
        <v>5570</v>
      </c>
      <c r="I3890" t="s">
        <v>5553</v>
      </c>
    </row>
    <row r="3891" spans="1:12" x14ac:dyDescent="0.4">
      <c r="A3891" s="12" t="s">
        <v>1645</v>
      </c>
      <c r="B3891" s="13" t="s">
        <v>5571</v>
      </c>
      <c r="I3891" t="s">
        <v>5553</v>
      </c>
    </row>
    <row r="3892" spans="1:12" x14ac:dyDescent="0.4">
      <c r="A3892" s="12" t="s">
        <v>1645</v>
      </c>
      <c r="B3892" s="13" t="s">
        <v>5572</v>
      </c>
      <c r="I3892" t="s">
        <v>5553</v>
      </c>
    </row>
    <row r="3893" spans="1:12" x14ac:dyDescent="0.4">
      <c r="A3893" s="12" t="s">
        <v>1645</v>
      </c>
      <c r="B3893" s="13" t="s">
        <v>5573</v>
      </c>
      <c r="I3893" t="s">
        <v>5553</v>
      </c>
    </row>
    <row r="3894" spans="1:12" x14ac:dyDescent="0.4">
      <c r="A3894" s="12" t="s">
        <v>1645</v>
      </c>
      <c r="B3894" s="13" t="s">
        <v>5574</v>
      </c>
      <c r="I3894" t="s">
        <v>5553</v>
      </c>
    </row>
    <row r="3895" spans="1:12" x14ac:dyDescent="0.4">
      <c r="A3895" s="12" t="s">
        <v>1645</v>
      </c>
      <c r="B3895" s="13" t="s">
        <v>5575</v>
      </c>
      <c r="I3895" t="s">
        <v>5553</v>
      </c>
    </row>
    <row r="3896" spans="1:12" x14ac:dyDescent="0.4">
      <c r="A3896" s="12" t="s">
        <v>1645</v>
      </c>
      <c r="B3896" s="13" t="s">
        <v>5576</v>
      </c>
      <c r="I3896" t="s">
        <v>5553</v>
      </c>
    </row>
    <row r="3897" spans="1:12" x14ac:dyDescent="0.4">
      <c r="A3897" s="12" t="s">
        <v>1645</v>
      </c>
      <c r="B3897" s="13" t="s">
        <v>5577</v>
      </c>
      <c r="I3897" t="s">
        <v>5553</v>
      </c>
    </row>
    <row r="3898" spans="1:12" x14ac:dyDescent="0.4">
      <c r="A3898" s="12" t="s">
        <v>1645</v>
      </c>
      <c r="B3898" s="13" t="s">
        <v>5578</v>
      </c>
      <c r="I3898" t="s">
        <v>5553</v>
      </c>
    </row>
    <row r="3899" spans="1:12" x14ac:dyDescent="0.4">
      <c r="A3899" s="12" t="s">
        <v>1645</v>
      </c>
      <c r="B3899" s="13" t="s">
        <v>5579</v>
      </c>
      <c r="I3899" t="s">
        <v>5553</v>
      </c>
    </row>
    <row r="3900" spans="1:12" x14ac:dyDescent="0.4">
      <c r="A3900" s="12" t="s">
        <v>1645</v>
      </c>
      <c r="B3900" s="13" t="s">
        <v>5580</v>
      </c>
      <c r="I3900" t="s">
        <v>5553</v>
      </c>
    </row>
    <row r="3901" spans="1:12" x14ac:dyDescent="0.4">
      <c r="A3901" s="12" t="s">
        <v>1645</v>
      </c>
      <c r="B3901" s="13" t="s">
        <v>5581</v>
      </c>
      <c r="I3901" t="s">
        <v>5553</v>
      </c>
    </row>
    <row r="3902" spans="1:12" x14ac:dyDescent="0.4">
      <c r="A3902" s="12" t="s">
        <v>1645</v>
      </c>
      <c r="B3902" s="13" t="s">
        <v>5582</v>
      </c>
      <c r="I3902" t="s">
        <v>5553</v>
      </c>
    </row>
    <row r="3903" spans="1:12" x14ac:dyDescent="0.4">
      <c r="A3903" s="12" t="s">
        <v>1645</v>
      </c>
      <c r="B3903" s="13" t="s">
        <v>5583</v>
      </c>
      <c r="I3903" t="s">
        <v>5553</v>
      </c>
    </row>
    <row r="3904" spans="1:12" x14ac:dyDescent="0.4">
      <c r="A3904" s="12" t="s">
        <v>1645</v>
      </c>
      <c r="B3904" s="13" t="s">
        <v>5584</v>
      </c>
      <c r="I3904" t="s">
        <v>5553</v>
      </c>
      <c r="L3904" t="s">
        <v>2692</v>
      </c>
    </row>
    <row r="3905" spans="3:3" x14ac:dyDescent="0.4">
      <c r="C3905" t="s">
        <v>1709</v>
      </c>
    </row>
    <row r="3906" spans="3:3" x14ac:dyDescent="0.4">
      <c r="C3906" t="s">
        <v>1808</v>
      </c>
    </row>
    <row r="3907" spans="3:3" x14ac:dyDescent="0.4">
      <c r="C3907" t="s">
        <v>2449</v>
      </c>
    </row>
    <row r="3908" spans="3:3" x14ac:dyDescent="0.4">
      <c r="C3908" t="s">
        <v>1808</v>
      </c>
    </row>
    <row r="3909" spans="3:3" x14ac:dyDescent="0.4">
      <c r="C3909" t="s">
        <v>1710</v>
      </c>
    </row>
    <row r="3910" spans="3:3" x14ac:dyDescent="0.4">
      <c r="C3910" t="s">
        <v>2450</v>
      </c>
    </row>
    <row r="3911" spans="3:3" x14ac:dyDescent="0.4">
      <c r="C3911" t="s">
        <v>2451</v>
      </c>
    </row>
    <row r="3912" spans="3:3" x14ac:dyDescent="0.4">
      <c r="C3912" t="s">
        <v>2452</v>
      </c>
    </row>
    <row r="3913" spans="3:3" x14ac:dyDescent="0.4">
      <c r="C3913" t="s">
        <v>2453</v>
      </c>
    </row>
    <row r="3914" spans="3:3" x14ac:dyDescent="0.4">
      <c r="C3914" t="s">
        <v>2454</v>
      </c>
    </row>
    <row r="3915" spans="3:3" x14ac:dyDescent="0.4">
      <c r="C3915" t="s">
        <v>2455</v>
      </c>
    </row>
    <row r="3916" spans="3:3" x14ac:dyDescent="0.4">
      <c r="C3916" t="s">
        <v>2456</v>
      </c>
    </row>
    <row r="3917" spans="3:3" x14ac:dyDescent="0.4">
      <c r="C3917" t="s">
        <v>2457</v>
      </c>
    </row>
    <row r="3918" spans="3:3" x14ac:dyDescent="0.4">
      <c r="C3918" t="s">
        <v>2458</v>
      </c>
    </row>
    <row r="3919" spans="3:3" x14ac:dyDescent="0.4">
      <c r="C3919" t="s">
        <v>2693</v>
      </c>
    </row>
    <row r="3920" spans="3:3" x14ac:dyDescent="0.4">
      <c r="C3920" t="s">
        <v>2459</v>
      </c>
    </row>
    <row r="3921" spans="3:3" x14ac:dyDescent="0.4">
      <c r="C3921" t="s">
        <v>2460</v>
      </c>
    </row>
    <row r="3922" spans="3:3" x14ac:dyDescent="0.4">
      <c r="C3922" t="s">
        <v>2461</v>
      </c>
    </row>
    <row r="3923" spans="3:3" x14ac:dyDescent="0.4">
      <c r="C3923" t="s">
        <v>2462</v>
      </c>
    </row>
    <row r="3924" spans="3:3" x14ac:dyDescent="0.4">
      <c r="C3924" t="s">
        <v>2463</v>
      </c>
    </row>
    <row r="3925" spans="3:3" x14ac:dyDescent="0.4">
      <c r="C3925" t="s">
        <v>2464</v>
      </c>
    </row>
    <row r="3926" spans="3:3" x14ac:dyDescent="0.4">
      <c r="C3926" t="s">
        <v>2694</v>
      </c>
    </row>
    <row r="3927" spans="3:3" x14ac:dyDescent="0.4">
      <c r="C3927" t="s">
        <v>2465</v>
      </c>
    </row>
    <row r="3928" spans="3:3" x14ac:dyDescent="0.4">
      <c r="C3928" t="s">
        <v>2466</v>
      </c>
    </row>
    <row r="3929" spans="3:3" x14ac:dyDescent="0.4">
      <c r="C3929" t="s">
        <v>2467</v>
      </c>
    </row>
    <row r="3930" spans="3:3" x14ac:dyDescent="0.4">
      <c r="C3930" t="s">
        <v>2682</v>
      </c>
    </row>
    <row r="3931" spans="3:3" x14ac:dyDescent="0.4">
      <c r="C3931" t="s">
        <v>2468</v>
      </c>
    </row>
    <row r="3932" spans="3:3" x14ac:dyDescent="0.4">
      <c r="C3932" t="s">
        <v>2469</v>
      </c>
    </row>
    <row r="3933" spans="3:3" x14ac:dyDescent="0.4">
      <c r="C3933" t="s">
        <v>2470</v>
      </c>
    </row>
    <row r="3934" spans="3:3" x14ac:dyDescent="0.4">
      <c r="C3934" t="s">
        <v>2471</v>
      </c>
    </row>
    <row r="3935" spans="3:3" x14ac:dyDescent="0.4">
      <c r="C3935" t="s">
        <v>2472</v>
      </c>
    </row>
    <row r="3936" spans="3:3" x14ac:dyDescent="0.4">
      <c r="C3936" t="s">
        <v>2473</v>
      </c>
    </row>
    <row r="3937" spans="3:3" x14ac:dyDescent="0.4">
      <c r="C3937" t="s">
        <v>2474</v>
      </c>
    </row>
    <row r="3938" spans="3:3" x14ac:dyDescent="0.4">
      <c r="C3938" t="s">
        <v>2475</v>
      </c>
    </row>
    <row r="3939" spans="3:3" x14ac:dyDescent="0.4">
      <c r="C3939" t="s">
        <v>2476</v>
      </c>
    </row>
    <row r="3940" spans="3:3" x14ac:dyDescent="0.4">
      <c r="C3940" t="s">
        <v>2477</v>
      </c>
    </row>
    <row r="3941" spans="3:3" x14ac:dyDescent="0.4">
      <c r="C3941" t="s">
        <v>2478</v>
      </c>
    </row>
    <row r="3942" spans="3:3" x14ac:dyDescent="0.4">
      <c r="C3942" t="s">
        <v>2479</v>
      </c>
    </row>
    <row r="3943" spans="3:3" x14ac:dyDescent="0.4">
      <c r="C3943" t="s">
        <v>2480</v>
      </c>
    </row>
    <row r="3944" spans="3:3" x14ac:dyDescent="0.4">
      <c r="C3944" t="s">
        <v>2481</v>
      </c>
    </row>
    <row r="3945" spans="3:3" x14ac:dyDescent="0.4">
      <c r="C3945" t="s">
        <v>2482</v>
      </c>
    </row>
    <row r="3946" spans="3:3" x14ac:dyDescent="0.4">
      <c r="C3946" t="s">
        <v>2483</v>
      </c>
    </row>
    <row r="3947" spans="3:3" x14ac:dyDescent="0.4">
      <c r="C3947" t="s">
        <v>2484</v>
      </c>
    </row>
    <row r="3948" spans="3:3" x14ac:dyDescent="0.4">
      <c r="C3948" t="s">
        <v>2485</v>
      </c>
    </row>
    <row r="3949" spans="3:3" x14ac:dyDescent="0.4">
      <c r="C3949" t="s">
        <v>2486</v>
      </c>
    </row>
    <row r="3950" spans="3:3" x14ac:dyDescent="0.4">
      <c r="C3950" t="s">
        <v>2487</v>
      </c>
    </row>
    <row r="3951" spans="3:3" x14ac:dyDescent="0.4">
      <c r="C3951" t="s">
        <v>2488</v>
      </c>
    </row>
    <row r="3952" spans="3:3" x14ac:dyDescent="0.4">
      <c r="C3952" t="s">
        <v>2489</v>
      </c>
    </row>
    <row r="3953" spans="3:3" x14ac:dyDescent="0.4">
      <c r="C3953" t="s">
        <v>2490</v>
      </c>
    </row>
    <row r="3954" spans="3:3" x14ac:dyDescent="0.4">
      <c r="C3954" t="s">
        <v>2683</v>
      </c>
    </row>
    <row r="3955" spans="3:3" x14ac:dyDescent="0.4">
      <c r="C3955" t="s">
        <v>2684</v>
      </c>
    </row>
    <row r="3956" spans="3:3" x14ac:dyDescent="0.4">
      <c r="C3956" t="s">
        <v>2491</v>
      </c>
    </row>
    <row r="3957" spans="3:3" x14ac:dyDescent="0.4">
      <c r="C3957" t="s">
        <v>2492</v>
      </c>
    </row>
    <row r="3958" spans="3:3" x14ac:dyDescent="0.4">
      <c r="C3958" t="s">
        <v>2493</v>
      </c>
    </row>
    <row r="3959" spans="3:3" x14ac:dyDescent="0.4">
      <c r="C3959" t="s">
        <v>2494</v>
      </c>
    </row>
    <row r="3960" spans="3:3" x14ac:dyDescent="0.4">
      <c r="C3960" t="s">
        <v>2495</v>
      </c>
    </row>
    <row r="3961" spans="3:3" x14ac:dyDescent="0.4">
      <c r="C3961" t="s">
        <v>2496</v>
      </c>
    </row>
    <row r="3962" spans="3:3" x14ac:dyDescent="0.4">
      <c r="C3962" t="s">
        <v>2497</v>
      </c>
    </row>
    <row r="3963" spans="3:3" x14ac:dyDescent="0.4">
      <c r="C3963" t="s">
        <v>2695</v>
      </c>
    </row>
    <row r="3964" spans="3:3" x14ac:dyDescent="0.4">
      <c r="C3964" t="s">
        <v>2498</v>
      </c>
    </row>
    <row r="3965" spans="3:3" x14ac:dyDescent="0.4">
      <c r="C3965" t="s">
        <v>2499</v>
      </c>
    </row>
    <row r="3966" spans="3:3" x14ac:dyDescent="0.4">
      <c r="C3966" t="s">
        <v>2500</v>
      </c>
    </row>
    <row r="3967" spans="3:3" x14ac:dyDescent="0.4">
      <c r="C3967" t="s">
        <v>2501</v>
      </c>
    </row>
    <row r="3968" spans="3:3" x14ac:dyDescent="0.4">
      <c r="C3968" t="s">
        <v>2502</v>
      </c>
    </row>
    <row r="3969" spans="3:3" x14ac:dyDescent="0.4">
      <c r="C3969" t="s">
        <v>2503</v>
      </c>
    </row>
    <row r="3970" spans="3:3" x14ac:dyDescent="0.4">
      <c r="C3970" t="s">
        <v>2504</v>
      </c>
    </row>
    <row r="3971" spans="3:3" x14ac:dyDescent="0.4">
      <c r="C3971" t="s">
        <v>2505</v>
      </c>
    </row>
    <row r="3972" spans="3:3" x14ac:dyDescent="0.4">
      <c r="C3972" t="s">
        <v>2506</v>
      </c>
    </row>
    <row r="3973" spans="3:3" x14ac:dyDescent="0.4">
      <c r="C3973" t="s">
        <v>2507</v>
      </c>
    </row>
    <row r="3974" spans="3:3" x14ac:dyDescent="0.4">
      <c r="C3974" t="s">
        <v>2508</v>
      </c>
    </row>
    <row r="3975" spans="3:3" x14ac:dyDescent="0.4">
      <c r="C3975" t="s">
        <v>2509</v>
      </c>
    </row>
    <row r="3976" spans="3:3" x14ac:dyDescent="0.4">
      <c r="C3976" t="s">
        <v>2510</v>
      </c>
    </row>
    <row r="3977" spans="3:3" x14ac:dyDescent="0.4">
      <c r="C3977" t="s">
        <v>2511</v>
      </c>
    </row>
    <row r="3978" spans="3:3" x14ac:dyDescent="0.4">
      <c r="C3978" t="s">
        <v>2512</v>
      </c>
    </row>
    <row r="3979" spans="3:3" x14ac:dyDescent="0.4">
      <c r="C3979" t="s">
        <v>2513</v>
      </c>
    </row>
    <row r="3980" spans="3:3" x14ac:dyDescent="0.4">
      <c r="C3980" t="s">
        <v>2514</v>
      </c>
    </row>
    <row r="3981" spans="3:3" x14ac:dyDescent="0.4">
      <c r="C3981" t="s">
        <v>2515</v>
      </c>
    </row>
    <row r="3982" spans="3:3" x14ac:dyDescent="0.4">
      <c r="C3982" t="s">
        <v>2516</v>
      </c>
    </row>
    <row r="3983" spans="3:3" x14ac:dyDescent="0.4">
      <c r="C3983" t="s">
        <v>2517</v>
      </c>
    </row>
    <row r="3984" spans="3:3" x14ac:dyDescent="0.4">
      <c r="C3984" t="s">
        <v>2518</v>
      </c>
    </row>
    <row r="3985" spans="3:3" x14ac:dyDescent="0.4">
      <c r="C3985" t="s">
        <v>2519</v>
      </c>
    </row>
    <row r="3986" spans="3:3" x14ac:dyDescent="0.4">
      <c r="C3986" t="s">
        <v>2520</v>
      </c>
    </row>
    <row r="3987" spans="3:3" x14ac:dyDescent="0.4">
      <c r="C3987" t="s">
        <v>2521</v>
      </c>
    </row>
    <row r="3988" spans="3:3" x14ac:dyDescent="0.4">
      <c r="C3988" t="s">
        <v>2522</v>
      </c>
    </row>
    <row r="3989" spans="3:3" x14ac:dyDescent="0.4">
      <c r="C3989" t="s">
        <v>2523</v>
      </c>
    </row>
    <row r="3990" spans="3:3" x14ac:dyDescent="0.4">
      <c r="C3990" t="s">
        <v>2524</v>
      </c>
    </row>
    <row r="3991" spans="3:3" x14ac:dyDescent="0.4">
      <c r="C3991" t="s">
        <v>2525</v>
      </c>
    </row>
    <row r="3992" spans="3:3" x14ac:dyDescent="0.4">
      <c r="C3992" t="s">
        <v>2526</v>
      </c>
    </row>
    <row r="3993" spans="3:3" x14ac:dyDescent="0.4">
      <c r="C3993" t="s">
        <v>2527</v>
      </c>
    </row>
    <row r="3994" spans="3:3" x14ac:dyDescent="0.4">
      <c r="C3994" t="s">
        <v>2528</v>
      </c>
    </row>
    <row r="3995" spans="3:3" x14ac:dyDescent="0.4">
      <c r="C3995" t="s">
        <v>2529</v>
      </c>
    </row>
    <row r="3996" spans="3:3" x14ac:dyDescent="0.4">
      <c r="C3996" t="s">
        <v>2530</v>
      </c>
    </row>
    <row r="3997" spans="3:3" x14ac:dyDescent="0.4">
      <c r="C3997" t="s">
        <v>2531</v>
      </c>
    </row>
    <row r="3998" spans="3:3" x14ac:dyDescent="0.4">
      <c r="C3998" t="s">
        <v>2532</v>
      </c>
    </row>
    <row r="3999" spans="3:3" x14ac:dyDescent="0.4">
      <c r="C3999" t="s">
        <v>2533</v>
      </c>
    </row>
    <row r="4000" spans="3:3" x14ac:dyDescent="0.4">
      <c r="C4000" t="s">
        <v>2534</v>
      </c>
    </row>
    <row r="4001" spans="3:3" x14ac:dyDescent="0.4">
      <c r="C4001" t="s">
        <v>2535</v>
      </c>
    </row>
    <row r="4002" spans="3:3" x14ac:dyDescent="0.4">
      <c r="C4002" t="s">
        <v>2536</v>
      </c>
    </row>
    <row r="4003" spans="3:3" x14ac:dyDescent="0.4">
      <c r="C4003" t="s">
        <v>2537</v>
      </c>
    </row>
    <row r="4004" spans="3:3" x14ac:dyDescent="0.4">
      <c r="C4004" t="s">
        <v>2538</v>
      </c>
    </row>
    <row r="4005" spans="3:3" x14ac:dyDescent="0.4">
      <c r="C4005" t="s">
        <v>2539</v>
      </c>
    </row>
    <row r="4006" spans="3:3" x14ac:dyDescent="0.4">
      <c r="C4006" t="s">
        <v>2540</v>
      </c>
    </row>
    <row r="4007" spans="3:3" x14ac:dyDescent="0.4">
      <c r="C4007" t="s">
        <v>2541</v>
      </c>
    </row>
    <row r="4008" spans="3:3" x14ac:dyDescent="0.4">
      <c r="C4008" t="s">
        <v>2542</v>
      </c>
    </row>
    <row r="4009" spans="3:3" x14ac:dyDescent="0.4">
      <c r="C4009" t="s">
        <v>2543</v>
      </c>
    </row>
    <row r="4010" spans="3:3" x14ac:dyDescent="0.4">
      <c r="C4010" t="s">
        <v>2696</v>
      </c>
    </row>
    <row r="4011" spans="3:3" x14ac:dyDescent="0.4">
      <c r="C4011" t="s">
        <v>2544</v>
      </c>
    </row>
    <row r="4012" spans="3:3" x14ac:dyDescent="0.4">
      <c r="C4012" t="s">
        <v>2545</v>
      </c>
    </row>
    <row r="4013" spans="3:3" x14ac:dyDescent="0.4">
      <c r="C4013" t="s">
        <v>2546</v>
      </c>
    </row>
    <row r="4014" spans="3:3" x14ac:dyDescent="0.4">
      <c r="C4014" t="s">
        <v>2547</v>
      </c>
    </row>
    <row r="4015" spans="3:3" x14ac:dyDescent="0.4">
      <c r="C4015" t="s">
        <v>2548</v>
      </c>
    </row>
    <row r="4016" spans="3:3" x14ac:dyDescent="0.4">
      <c r="C4016" t="s">
        <v>2549</v>
      </c>
    </row>
    <row r="4017" spans="3:3" x14ac:dyDescent="0.4">
      <c r="C4017" t="s">
        <v>2550</v>
      </c>
    </row>
    <row r="4018" spans="3:3" x14ac:dyDescent="0.4">
      <c r="C4018" t="s">
        <v>2551</v>
      </c>
    </row>
    <row r="4019" spans="3:3" x14ac:dyDescent="0.4">
      <c r="C4019" t="s">
        <v>2552</v>
      </c>
    </row>
    <row r="4020" spans="3:3" x14ac:dyDescent="0.4">
      <c r="C4020" t="s">
        <v>2553</v>
      </c>
    </row>
    <row r="4021" spans="3:3" x14ac:dyDescent="0.4">
      <c r="C4021" t="s">
        <v>2554</v>
      </c>
    </row>
    <row r="4022" spans="3:3" x14ac:dyDescent="0.4">
      <c r="C4022" t="s">
        <v>2555</v>
      </c>
    </row>
    <row r="4023" spans="3:3" x14ac:dyDescent="0.4">
      <c r="C4023" t="s">
        <v>2556</v>
      </c>
    </row>
    <row r="4024" spans="3:3" x14ac:dyDescent="0.4">
      <c r="C4024" t="s">
        <v>2557</v>
      </c>
    </row>
    <row r="4026" spans="3:3" x14ac:dyDescent="0.4">
      <c r="C4026" t="s">
        <v>1711</v>
      </c>
    </row>
    <row r="4027" spans="3:3" x14ac:dyDescent="0.4">
      <c r="C4027" t="s">
        <v>1808</v>
      </c>
    </row>
    <row r="4028" spans="3:3" x14ac:dyDescent="0.4">
      <c r="C4028" t="s">
        <v>5593</v>
      </c>
    </row>
    <row r="4030" spans="3:3" x14ac:dyDescent="0.4">
      <c r="C4030" t="s">
        <v>5594</v>
      </c>
    </row>
    <row r="4031" spans="3:3" x14ac:dyDescent="0.4">
      <c r="C4031" t="s">
        <v>1712</v>
      </c>
    </row>
    <row r="4032" spans="3:3" x14ac:dyDescent="0.4">
      <c r="C4032" t="s">
        <v>1713</v>
      </c>
    </row>
    <row r="4033" spans="3:3" x14ac:dyDescent="0.4">
      <c r="C4033" t="s">
        <v>1714</v>
      </c>
    </row>
    <row r="4034" spans="3:3" x14ac:dyDescent="0.4">
      <c r="C4034" t="s">
        <v>1715</v>
      </c>
    </row>
    <row r="4035" spans="3:3" x14ac:dyDescent="0.4">
      <c r="C4035" t="s">
        <v>1716</v>
      </c>
    </row>
    <row r="4036" spans="3:3" x14ac:dyDescent="0.4">
      <c r="C4036" t="s">
        <v>2558</v>
      </c>
    </row>
    <row r="4037" spans="3:3" x14ac:dyDescent="0.4">
      <c r="C4037" t="s">
        <v>5595</v>
      </c>
    </row>
    <row r="4038" spans="3:3" x14ac:dyDescent="0.4">
      <c r="C4038" t="s">
        <v>5596</v>
      </c>
    </row>
    <row r="4039" spans="3:3" x14ac:dyDescent="0.4">
      <c r="C4039" t="s">
        <v>5597</v>
      </c>
    </row>
    <row r="4040" spans="3:3" x14ac:dyDescent="0.4">
      <c r="C4040" t="s">
        <v>5598</v>
      </c>
    </row>
    <row r="4041" spans="3:3" x14ac:dyDescent="0.4">
      <c r="C4041" t="s">
        <v>5597</v>
      </c>
    </row>
    <row r="4042" spans="3:3" x14ac:dyDescent="0.4">
      <c r="C4042" t="s">
        <v>5599</v>
      </c>
    </row>
    <row r="4043" spans="3:3" x14ac:dyDescent="0.4">
      <c r="C4043" t="s">
        <v>5600</v>
      </c>
    </row>
    <row r="4044" spans="3:3" x14ac:dyDescent="0.4">
      <c r="C4044" t="s">
        <v>2559</v>
      </c>
    </row>
    <row r="4045" spans="3:3" x14ac:dyDescent="0.4">
      <c r="C4045" t="s">
        <v>2560</v>
      </c>
    </row>
    <row r="4047" spans="3:3" x14ac:dyDescent="0.4">
      <c r="C4047" t="s">
        <v>5599</v>
      </c>
    </row>
    <row r="4048" spans="3:3" x14ac:dyDescent="0.4">
      <c r="C4048" t="s">
        <v>5601</v>
      </c>
    </row>
    <row r="4049" spans="3:3" x14ac:dyDescent="0.4">
      <c r="C4049" t="s">
        <v>5602</v>
      </c>
    </row>
    <row r="4050" spans="3:3" x14ac:dyDescent="0.4">
      <c r="C4050" t="s">
        <v>5601</v>
      </c>
    </row>
    <row r="4051" spans="3:3" x14ac:dyDescent="0.4">
      <c r="C4051" t="s">
        <v>5603</v>
      </c>
    </row>
    <row r="4052" spans="3:3" x14ac:dyDescent="0.4">
      <c r="C4052" t="s">
        <v>5604</v>
      </c>
    </row>
    <row r="4053" spans="3:3" x14ac:dyDescent="0.4">
      <c r="C4053" t="s">
        <v>5603</v>
      </c>
    </row>
    <row r="4054" spans="3:3" x14ac:dyDescent="0.4">
      <c r="C4054" t="s">
        <v>5605</v>
      </c>
    </row>
    <row r="4055" spans="3:3" x14ac:dyDescent="0.4">
      <c r="C4055" t="s">
        <v>5606</v>
      </c>
    </row>
    <row r="4056" spans="3:3" x14ac:dyDescent="0.4">
      <c r="C4056" t="s">
        <v>5607</v>
      </c>
    </row>
    <row r="4057" spans="3:3" x14ac:dyDescent="0.4">
      <c r="C4057" t="s">
        <v>5606</v>
      </c>
    </row>
    <row r="4058" spans="3:3" x14ac:dyDescent="0.4">
      <c r="C4058" t="s">
        <v>5608</v>
      </c>
    </row>
    <row r="4059" spans="3:3" x14ac:dyDescent="0.4">
      <c r="C4059" t="s">
        <v>5609</v>
      </c>
    </row>
    <row r="4060" spans="3:3" x14ac:dyDescent="0.4">
      <c r="C4060" t="s">
        <v>5610</v>
      </c>
    </row>
    <row r="4061" spans="3:3" x14ac:dyDescent="0.4">
      <c r="C4061" t="s">
        <v>5611</v>
      </c>
    </row>
    <row r="4062" spans="3:3" x14ac:dyDescent="0.4">
      <c r="C4062" t="s">
        <v>5612</v>
      </c>
    </row>
    <row r="4063" spans="3:3" x14ac:dyDescent="0.4">
      <c r="C4063" t="s">
        <v>5613</v>
      </c>
    </row>
    <row r="4064" spans="3:3" x14ac:dyDescent="0.4">
      <c r="C4064" t="s">
        <v>5612</v>
      </c>
    </row>
    <row r="4065" spans="3:3" x14ac:dyDescent="0.4">
      <c r="C4065" t="s">
        <v>5614</v>
      </c>
    </row>
    <row r="4066" spans="3:3" x14ac:dyDescent="0.4">
      <c r="C4066" t="s">
        <v>5615</v>
      </c>
    </row>
    <row r="4067" spans="3:3" x14ac:dyDescent="0.4">
      <c r="C4067" t="s">
        <v>5616</v>
      </c>
    </row>
    <row r="4068" spans="3:3" x14ac:dyDescent="0.4">
      <c r="C4068" t="s">
        <v>5617</v>
      </c>
    </row>
    <row r="4069" spans="3:3" x14ac:dyDescent="0.4">
      <c r="C4069" t="s">
        <v>5616</v>
      </c>
    </row>
    <row r="4070" spans="3:3" x14ac:dyDescent="0.4">
      <c r="C4070" t="s">
        <v>5618</v>
      </c>
    </row>
    <row r="4071" spans="3:3" x14ac:dyDescent="0.4">
      <c r="C4071" t="s">
        <v>5619</v>
      </c>
    </row>
    <row r="4072" spans="3:3" x14ac:dyDescent="0.4">
      <c r="C4072" t="s">
        <v>5620</v>
      </c>
    </row>
    <row r="4073" spans="3:3" x14ac:dyDescent="0.4">
      <c r="C4073" t="s">
        <v>5621</v>
      </c>
    </row>
    <row r="4074" spans="3:3" x14ac:dyDescent="0.4">
      <c r="C4074" t="s">
        <v>5622</v>
      </c>
    </row>
    <row r="4075" spans="3:3" x14ac:dyDescent="0.4">
      <c r="C4075" t="s">
        <v>5623</v>
      </c>
    </row>
    <row r="4076" spans="3:3" x14ac:dyDescent="0.4">
      <c r="C4076" t="s">
        <v>5624</v>
      </c>
    </row>
    <row r="4077" spans="3:3" x14ac:dyDescent="0.4">
      <c r="C4077" t="s">
        <v>5625</v>
      </c>
    </row>
    <row r="4078" spans="3:3" x14ac:dyDescent="0.4">
      <c r="C4078" t="s">
        <v>5626</v>
      </c>
    </row>
    <row r="4079" spans="3:3" x14ac:dyDescent="0.4">
      <c r="C4079" t="s">
        <v>5625</v>
      </c>
    </row>
    <row r="4080" spans="3:3" x14ac:dyDescent="0.4">
      <c r="C4080" t="s">
        <v>5627</v>
      </c>
    </row>
    <row r="4081" spans="3:3" x14ac:dyDescent="0.4">
      <c r="C4081" t="s">
        <v>5628</v>
      </c>
    </row>
    <row r="4082" spans="3:3" x14ac:dyDescent="0.4">
      <c r="C4082" t="s">
        <v>5629</v>
      </c>
    </row>
    <row r="4083" spans="3:3" x14ac:dyDescent="0.4">
      <c r="C4083" t="s">
        <v>5630</v>
      </c>
    </row>
    <row r="4084" spans="3:3" x14ac:dyDescent="0.4">
      <c r="C4084" t="s">
        <v>5631</v>
      </c>
    </row>
    <row r="4085" spans="3:3" x14ac:dyDescent="0.4">
      <c r="C4085" t="s">
        <v>5632</v>
      </c>
    </row>
    <row r="4086" spans="3:3" x14ac:dyDescent="0.4">
      <c r="C4086" t="s">
        <v>5633</v>
      </c>
    </row>
    <row r="4087" spans="3:3" x14ac:dyDescent="0.4">
      <c r="C4087" t="s">
        <v>5634</v>
      </c>
    </row>
    <row r="4088" spans="3:3" x14ac:dyDescent="0.4">
      <c r="C4088" t="s">
        <v>5635</v>
      </c>
    </row>
    <row r="4089" spans="3:3" x14ac:dyDescent="0.4">
      <c r="C4089" t="s">
        <v>5636</v>
      </c>
    </row>
    <row r="4090" spans="3:3" x14ac:dyDescent="0.4">
      <c r="C4090" t="s">
        <v>5637</v>
      </c>
    </row>
    <row r="4091" spans="3:3" x14ac:dyDescent="0.4">
      <c r="C4091" t="s">
        <v>5638</v>
      </c>
    </row>
    <row r="4092" spans="3:3" x14ac:dyDescent="0.4">
      <c r="C4092" t="s">
        <v>5639</v>
      </c>
    </row>
    <row r="4093" spans="3:3" x14ac:dyDescent="0.4">
      <c r="C4093" t="s">
        <v>5640</v>
      </c>
    </row>
    <row r="4094" spans="3:3" x14ac:dyDescent="0.4">
      <c r="C4094" t="s">
        <v>5641</v>
      </c>
    </row>
    <row r="4095" spans="3:3" x14ac:dyDescent="0.4">
      <c r="C4095" t="s">
        <v>5642</v>
      </c>
    </row>
    <row r="4096" spans="3:3" x14ac:dyDescent="0.4">
      <c r="C4096" t="s">
        <v>5643</v>
      </c>
    </row>
    <row r="4097" spans="3:3" x14ac:dyDescent="0.4">
      <c r="C4097" t="s">
        <v>5644</v>
      </c>
    </row>
    <row r="4098" spans="3:3" x14ac:dyDescent="0.4">
      <c r="C4098" t="s">
        <v>5645</v>
      </c>
    </row>
    <row r="4099" spans="3:3" x14ac:dyDescent="0.4">
      <c r="C4099" t="s">
        <v>5646</v>
      </c>
    </row>
    <row r="4100" spans="3:3" x14ac:dyDescent="0.4">
      <c r="C4100" t="s">
        <v>5647</v>
      </c>
    </row>
    <row r="4101" spans="3:3" x14ac:dyDescent="0.4">
      <c r="C4101" t="s">
        <v>5648</v>
      </c>
    </row>
    <row r="4102" spans="3:3" x14ac:dyDescent="0.4">
      <c r="C4102" t="s">
        <v>5649</v>
      </c>
    </row>
    <row r="4103" spans="3:3" x14ac:dyDescent="0.4">
      <c r="C4103" t="s">
        <v>5650</v>
      </c>
    </row>
    <row r="4104" spans="3:3" x14ac:dyDescent="0.4">
      <c r="C4104" t="s">
        <v>5651</v>
      </c>
    </row>
    <row r="4105" spans="3:3" x14ac:dyDescent="0.4">
      <c r="C4105" t="s">
        <v>5652</v>
      </c>
    </row>
    <row r="4106" spans="3:3" x14ac:dyDescent="0.4">
      <c r="C4106" t="s">
        <v>5653</v>
      </c>
    </row>
    <row r="4107" spans="3:3" x14ac:dyDescent="0.4">
      <c r="C4107" t="s">
        <v>5652</v>
      </c>
    </row>
    <row r="4108" spans="3:3" x14ac:dyDescent="0.4">
      <c r="C4108" t="s">
        <v>5654</v>
      </c>
    </row>
    <row r="4109" spans="3:3" x14ac:dyDescent="0.4">
      <c r="C4109" t="s">
        <v>5655</v>
      </c>
    </row>
    <row r="4110" spans="3:3" x14ac:dyDescent="0.4">
      <c r="C4110" t="s">
        <v>5656</v>
      </c>
    </row>
    <row r="4111" spans="3:3" x14ac:dyDescent="0.4">
      <c r="C4111" t="s">
        <v>5657</v>
      </c>
    </row>
    <row r="4112" spans="3:3" x14ac:dyDescent="0.4">
      <c r="C4112" t="s">
        <v>5658</v>
      </c>
    </row>
    <row r="4113" spans="3:3" x14ac:dyDescent="0.4">
      <c r="C4113" t="s">
        <v>5659</v>
      </c>
    </row>
    <row r="4114" spans="3:3" x14ac:dyDescent="0.4">
      <c r="C4114" t="s">
        <v>5660</v>
      </c>
    </row>
    <row r="4115" spans="3:3" x14ac:dyDescent="0.4">
      <c r="C4115" t="s">
        <v>5661</v>
      </c>
    </row>
    <row r="4116" spans="3:3" x14ac:dyDescent="0.4">
      <c r="C4116" t="s">
        <v>5662</v>
      </c>
    </row>
    <row r="4117" spans="3:3" x14ac:dyDescent="0.4">
      <c r="C4117" t="s">
        <v>5663</v>
      </c>
    </row>
    <row r="4118" spans="3:3" x14ac:dyDescent="0.4">
      <c r="C4118" t="s">
        <v>5662</v>
      </c>
    </row>
    <row r="4119" spans="3:3" x14ac:dyDescent="0.4">
      <c r="C4119" t="s">
        <v>5664</v>
      </c>
    </row>
    <row r="4120" spans="3:3" x14ac:dyDescent="0.4">
      <c r="C4120" t="s">
        <v>5665</v>
      </c>
    </row>
    <row r="4121" spans="3:3" x14ac:dyDescent="0.4">
      <c r="C4121" t="s">
        <v>5666</v>
      </c>
    </row>
    <row r="4122" spans="3:3" x14ac:dyDescent="0.4">
      <c r="C4122" t="s">
        <v>5667</v>
      </c>
    </row>
    <row r="4123" spans="3:3" x14ac:dyDescent="0.4">
      <c r="C4123" t="s">
        <v>5668</v>
      </c>
    </row>
    <row r="4124" spans="3:3" x14ac:dyDescent="0.4">
      <c r="C4124" t="s">
        <v>5669</v>
      </c>
    </row>
    <row r="4125" spans="3:3" x14ac:dyDescent="0.4">
      <c r="C4125" t="s">
        <v>5670</v>
      </c>
    </row>
    <row r="4126" spans="3:3" x14ac:dyDescent="0.4">
      <c r="C4126" t="s">
        <v>5671</v>
      </c>
    </row>
    <row r="4127" spans="3:3" x14ac:dyDescent="0.4">
      <c r="C4127" t="s">
        <v>5672</v>
      </c>
    </row>
    <row r="4128" spans="3:3" x14ac:dyDescent="0.4">
      <c r="C4128" t="s">
        <v>5673</v>
      </c>
    </row>
    <row r="4129" spans="3:3" x14ac:dyDescent="0.4">
      <c r="C4129" t="s">
        <v>5672</v>
      </c>
    </row>
    <row r="4130" spans="3:3" x14ac:dyDescent="0.4">
      <c r="C4130" t="s">
        <v>5674</v>
      </c>
    </row>
    <row r="4131" spans="3:3" x14ac:dyDescent="0.4">
      <c r="C4131" t="s">
        <v>5675</v>
      </c>
    </row>
    <row r="4132" spans="3:3" x14ac:dyDescent="0.4">
      <c r="C4132" t="s">
        <v>5674</v>
      </c>
    </row>
    <row r="4133" spans="3:3" x14ac:dyDescent="0.4">
      <c r="C4133" t="s">
        <v>5676</v>
      </c>
    </row>
    <row r="4134" spans="3:3" x14ac:dyDescent="0.4">
      <c r="C4134" t="s">
        <v>5677</v>
      </c>
    </row>
    <row r="4135" spans="3:3" x14ac:dyDescent="0.4">
      <c r="C4135" t="s">
        <v>5676</v>
      </c>
    </row>
    <row r="4136" spans="3:3" x14ac:dyDescent="0.4">
      <c r="C4136" t="s">
        <v>5678</v>
      </c>
    </row>
    <row r="4137" spans="3:3" x14ac:dyDescent="0.4">
      <c r="C4137" t="s">
        <v>5679</v>
      </c>
    </row>
    <row r="4138" spans="3:3" x14ac:dyDescent="0.4">
      <c r="C4138" t="s">
        <v>5680</v>
      </c>
    </row>
    <row r="4139" spans="3:3" x14ac:dyDescent="0.4">
      <c r="C4139" t="s">
        <v>5681</v>
      </c>
    </row>
    <row r="4140" spans="3:3" x14ac:dyDescent="0.4">
      <c r="C4140" t="s">
        <v>5682</v>
      </c>
    </row>
    <row r="4141" spans="3:3" x14ac:dyDescent="0.4">
      <c r="C4141" t="s">
        <v>5683</v>
      </c>
    </row>
    <row r="4142" spans="3:3" x14ac:dyDescent="0.4">
      <c r="C4142" t="s">
        <v>5684</v>
      </c>
    </row>
    <row r="4143" spans="3:3" x14ac:dyDescent="0.4">
      <c r="C4143" t="s">
        <v>5685</v>
      </c>
    </row>
    <row r="4144" spans="3:3" x14ac:dyDescent="0.4">
      <c r="C4144" t="s">
        <v>5686</v>
      </c>
    </row>
    <row r="4145" spans="3:3" x14ac:dyDescent="0.4">
      <c r="C4145" t="s">
        <v>5687</v>
      </c>
    </row>
    <row r="4146" spans="3:3" x14ac:dyDescent="0.4">
      <c r="C4146" t="s">
        <v>5688</v>
      </c>
    </row>
    <row r="4147" spans="3:3" x14ac:dyDescent="0.4">
      <c r="C4147" t="s">
        <v>5689</v>
      </c>
    </row>
    <row r="4148" spans="3:3" x14ac:dyDescent="0.4">
      <c r="C4148" t="s">
        <v>5690</v>
      </c>
    </row>
    <row r="4149" spans="3:3" x14ac:dyDescent="0.4">
      <c r="C4149" t="s">
        <v>5691</v>
      </c>
    </row>
    <row r="4150" spans="3:3" x14ac:dyDescent="0.4">
      <c r="C4150" t="s">
        <v>5692</v>
      </c>
    </row>
    <row r="4151" spans="3:3" x14ac:dyDescent="0.4">
      <c r="C4151" t="s">
        <v>5693</v>
      </c>
    </row>
    <row r="4152" spans="3:3" x14ac:dyDescent="0.4">
      <c r="C4152" t="s">
        <v>5694</v>
      </c>
    </row>
    <row r="4153" spans="3:3" x14ac:dyDescent="0.4">
      <c r="C4153" t="s">
        <v>5695</v>
      </c>
    </row>
    <row r="4154" spans="3:3" x14ac:dyDescent="0.4">
      <c r="C4154" t="s">
        <v>5696</v>
      </c>
    </row>
    <row r="4155" spans="3:3" x14ac:dyDescent="0.4">
      <c r="C4155" t="s">
        <v>5697</v>
      </c>
    </row>
    <row r="4156" spans="3:3" x14ac:dyDescent="0.4">
      <c r="C4156" t="s">
        <v>5698</v>
      </c>
    </row>
    <row r="4157" spans="3:3" x14ac:dyDescent="0.4">
      <c r="C4157" t="s">
        <v>5699</v>
      </c>
    </row>
    <row r="4158" spans="3:3" x14ac:dyDescent="0.4">
      <c r="C4158" t="s">
        <v>5700</v>
      </c>
    </row>
    <row r="4159" spans="3:3" x14ac:dyDescent="0.4">
      <c r="C4159" t="s">
        <v>5701</v>
      </c>
    </row>
    <row r="4160" spans="3:3" x14ac:dyDescent="0.4">
      <c r="C4160" t="s">
        <v>5702</v>
      </c>
    </row>
    <row r="4161" spans="3:3" x14ac:dyDescent="0.4">
      <c r="C4161" t="s">
        <v>5703</v>
      </c>
    </row>
    <row r="4162" spans="3:3" x14ac:dyDescent="0.4">
      <c r="C4162" t="s">
        <v>5704</v>
      </c>
    </row>
    <row r="4163" spans="3:3" x14ac:dyDescent="0.4">
      <c r="C4163" t="s">
        <v>5705</v>
      </c>
    </row>
    <row r="4164" spans="3:3" x14ac:dyDescent="0.4">
      <c r="C4164" t="s">
        <v>5706</v>
      </c>
    </row>
    <row r="4165" spans="3:3" x14ac:dyDescent="0.4">
      <c r="C4165" t="s">
        <v>5707</v>
      </c>
    </row>
    <row r="4166" spans="3:3" x14ac:dyDescent="0.4">
      <c r="C4166" t="s">
        <v>5708</v>
      </c>
    </row>
    <row r="4167" spans="3:3" x14ac:dyDescent="0.4">
      <c r="C4167" t="s">
        <v>5709</v>
      </c>
    </row>
    <row r="4168" spans="3:3" x14ac:dyDescent="0.4">
      <c r="C4168" t="s">
        <v>5710</v>
      </c>
    </row>
    <row r="4169" spans="3:3" x14ac:dyDescent="0.4">
      <c r="C4169" t="s">
        <v>5711</v>
      </c>
    </row>
    <row r="4170" spans="3:3" x14ac:dyDescent="0.4">
      <c r="C4170" t="s">
        <v>5710</v>
      </c>
    </row>
    <row r="4171" spans="3:3" x14ac:dyDescent="0.4">
      <c r="C4171" t="s">
        <v>5712</v>
      </c>
    </row>
    <row r="4172" spans="3:3" x14ac:dyDescent="0.4">
      <c r="C4172" t="s">
        <v>5713</v>
      </c>
    </row>
    <row r="4173" spans="3:3" x14ac:dyDescent="0.4">
      <c r="C4173" t="s">
        <v>5714</v>
      </c>
    </row>
    <row r="4174" spans="3:3" x14ac:dyDescent="0.4">
      <c r="C4174" t="s">
        <v>5715</v>
      </c>
    </row>
    <row r="4175" spans="3:3" x14ac:dyDescent="0.4">
      <c r="C4175" t="s">
        <v>5716</v>
      </c>
    </row>
    <row r="4176" spans="3:3" x14ac:dyDescent="0.4">
      <c r="C4176" t="s">
        <v>5717</v>
      </c>
    </row>
    <row r="4177" spans="3:3" x14ac:dyDescent="0.4">
      <c r="C4177" t="s">
        <v>5718</v>
      </c>
    </row>
    <row r="4178" spans="3:3" x14ac:dyDescent="0.4">
      <c r="C4178" t="s">
        <v>5719</v>
      </c>
    </row>
    <row r="4179" spans="3:3" x14ac:dyDescent="0.4">
      <c r="C4179" t="s">
        <v>5720</v>
      </c>
    </row>
    <row r="4180" spans="3:3" x14ac:dyDescent="0.4">
      <c r="C4180" t="s">
        <v>5721</v>
      </c>
    </row>
    <row r="4181" spans="3:3" x14ac:dyDescent="0.4">
      <c r="C4181" t="s">
        <v>5722</v>
      </c>
    </row>
    <row r="4182" spans="3:3" x14ac:dyDescent="0.4">
      <c r="C4182" t="s">
        <v>5723</v>
      </c>
    </row>
    <row r="4183" spans="3:3" x14ac:dyDescent="0.4">
      <c r="C4183" t="s">
        <v>5724</v>
      </c>
    </row>
    <row r="4184" spans="3:3" x14ac:dyDescent="0.4">
      <c r="C4184" t="s">
        <v>5725</v>
      </c>
    </row>
    <row r="4185" spans="3:3" x14ac:dyDescent="0.4">
      <c r="C4185" t="s">
        <v>5726</v>
      </c>
    </row>
    <row r="4186" spans="3:3" x14ac:dyDescent="0.4">
      <c r="C4186" t="s">
        <v>5727</v>
      </c>
    </row>
    <row r="4187" spans="3:3" x14ac:dyDescent="0.4">
      <c r="C4187" t="s">
        <v>5728</v>
      </c>
    </row>
    <row r="4188" spans="3:3" x14ac:dyDescent="0.4">
      <c r="C4188" t="s">
        <v>5729</v>
      </c>
    </row>
    <row r="4189" spans="3:3" x14ac:dyDescent="0.4">
      <c r="C4189" t="s">
        <v>5730</v>
      </c>
    </row>
    <row r="4190" spans="3:3" x14ac:dyDescent="0.4">
      <c r="C4190" t="s">
        <v>5731</v>
      </c>
    </row>
    <row r="4191" spans="3:3" x14ac:dyDescent="0.4">
      <c r="C4191" t="s">
        <v>5732</v>
      </c>
    </row>
    <row r="4192" spans="3:3" x14ac:dyDescent="0.4">
      <c r="C4192" t="s">
        <v>5733</v>
      </c>
    </row>
    <row r="4193" spans="3:3" x14ac:dyDescent="0.4">
      <c r="C4193" t="s">
        <v>5734</v>
      </c>
    </row>
    <row r="4194" spans="3:3" x14ac:dyDescent="0.4">
      <c r="C4194" t="s">
        <v>5735</v>
      </c>
    </row>
    <row r="4195" spans="3:3" x14ac:dyDescent="0.4">
      <c r="C4195" t="s">
        <v>5736</v>
      </c>
    </row>
    <row r="4196" spans="3:3" x14ac:dyDescent="0.4">
      <c r="C4196" t="s">
        <v>5737</v>
      </c>
    </row>
    <row r="4197" spans="3:3" x14ac:dyDescent="0.4">
      <c r="C4197" t="s">
        <v>5738</v>
      </c>
    </row>
    <row r="4198" spans="3:3" x14ac:dyDescent="0.4">
      <c r="C4198" t="s">
        <v>5739</v>
      </c>
    </row>
    <row r="4199" spans="3:3" x14ac:dyDescent="0.4">
      <c r="C4199" t="s">
        <v>5738</v>
      </c>
    </row>
    <row r="4200" spans="3:3" x14ac:dyDescent="0.4">
      <c r="C4200" t="s">
        <v>5740</v>
      </c>
    </row>
    <row r="4201" spans="3:3" x14ac:dyDescent="0.4">
      <c r="C4201" t="s">
        <v>5741</v>
      </c>
    </row>
    <row r="4202" spans="3:3" x14ac:dyDescent="0.4">
      <c r="C4202" t="s">
        <v>5742</v>
      </c>
    </row>
    <row r="4203" spans="3:3" x14ac:dyDescent="0.4">
      <c r="C4203" t="s">
        <v>5743</v>
      </c>
    </row>
    <row r="4204" spans="3:3" x14ac:dyDescent="0.4">
      <c r="C4204" t="s">
        <v>5744</v>
      </c>
    </row>
    <row r="4205" spans="3:3" x14ac:dyDescent="0.4">
      <c r="C4205" t="s">
        <v>5745</v>
      </c>
    </row>
    <row r="4206" spans="3:3" x14ac:dyDescent="0.4">
      <c r="C4206" t="s">
        <v>5744</v>
      </c>
    </row>
    <row r="4207" spans="3:3" x14ac:dyDescent="0.4">
      <c r="C4207" t="s">
        <v>5746</v>
      </c>
    </row>
    <row r="4208" spans="3:3" x14ac:dyDescent="0.4">
      <c r="C4208" t="s">
        <v>5747</v>
      </c>
    </row>
    <row r="4209" spans="3:3" x14ac:dyDescent="0.4">
      <c r="C4209" t="s">
        <v>5748</v>
      </c>
    </row>
    <row r="4210" spans="3:3" x14ac:dyDescent="0.4">
      <c r="C4210" t="s">
        <v>5749</v>
      </c>
    </row>
    <row r="4211" spans="3:3" x14ac:dyDescent="0.4">
      <c r="C4211" t="s">
        <v>5750</v>
      </c>
    </row>
    <row r="4212" spans="3:3" x14ac:dyDescent="0.4">
      <c r="C4212" t="s">
        <v>5751</v>
      </c>
    </row>
    <row r="4213" spans="3:3" x14ac:dyDescent="0.4">
      <c r="C4213" t="s">
        <v>5752</v>
      </c>
    </row>
    <row r="4214" spans="3:3" x14ac:dyDescent="0.4">
      <c r="C4214" t="s">
        <v>5753</v>
      </c>
    </row>
    <row r="4215" spans="3:3" x14ac:dyDescent="0.4">
      <c r="C4215" t="s">
        <v>5754</v>
      </c>
    </row>
    <row r="4216" spans="3:3" x14ac:dyDescent="0.4">
      <c r="C4216" t="s">
        <v>5755</v>
      </c>
    </row>
    <row r="4217" spans="3:3" x14ac:dyDescent="0.4">
      <c r="C4217" t="s">
        <v>5756</v>
      </c>
    </row>
    <row r="4218" spans="3:3" x14ac:dyDescent="0.4">
      <c r="C4218" t="s">
        <v>5757</v>
      </c>
    </row>
    <row r="4219" spans="3:3" x14ac:dyDescent="0.4">
      <c r="C4219" t="s">
        <v>5758</v>
      </c>
    </row>
    <row r="4220" spans="3:3" x14ac:dyDescent="0.4">
      <c r="C4220" t="s">
        <v>5759</v>
      </c>
    </row>
    <row r="4221" spans="3:3" x14ac:dyDescent="0.4">
      <c r="C4221" t="s">
        <v>5760</v>
      </c>
    </row>
    <row r="4222" spans="3:3" x14ac:dyDescent="0.4">
      <c r="C4222" t="s">
        <v>5761</v>
      </c>
    </row>
    <row r="4223" spans="3:3" x14ac:dyDescent="0.4">
      <c r="C4223" t="s">
        <v>5762</v>
      </c>
    </row>
    <row r="4224" spans="3:3" x14ac:dyDescent="0.4">
      <c r="C4224" t="s">
        <v>5763</v>
      </c>
    </row>
    <row r="4225" spans="3:3" x14ac:dyDescent="0.4">
      <c r="C4225" t="s">
        <v>5764</v>
      </c>
    </row>
    <row r="4226" spans="3:3" x14ac:dyDescent="0.4">
      <c r="C4226" t="s">
        <v>5765</v>
      </c>
    </row>
    <row r="4227" spans="3:3" x14ac:dyDescent="0.4">
      <c r="C4227" t="s">
        <v>5766</v>
      </c>
    </row>
    <row r="4228" spans="3:3" x14ac:dyDescent="0.4">
      <c r="C4228" t="s">
        <v>5767</v>
      </c>
    </row>
    <row r="4229" spans="3:3" x14ac:dyDescent="0.4">
      <c r="C4229" t="s">
        <v>5768</v>
      </c>
    </row>
    <row r="4230" spans="3:3" x14ac:dyDescent="0.4">
      <c r="C4230" t="s">
        <v>5769</v>
      </c>
    </row>
    <row r="4231" spans="3:3" x14ac:dyDescent="0.4">
      <c r="C4231" t="s">
        <v>5770</v>
      </c>
    </row>
    <row r="4232" spans="3:3" x14ac:dyDescent="0.4">
      <c r="C4232" t="s">
        <v>5771</v>
      </c>
    </row>
    <row r="4233" spans="3:3" x14ac:dyDescent="0.4">
      <c r="C4233" t="s">
        <v>5772</v>
      </c>
    </row>
    <row r="4234" spans="3:3" x14ac:dyDescent="0.4">
      <c r="C4234" t="s">
        <v>5773</v>
      </c>
    </row>
    <row r="4235" spans="3:3" x14ac:dyDescent="0.4">
      <c r="C4235" t="s">
        <v>5774</v>
      </c>
    </row>
    <row r="4236" spans="3:3" x14ac:dyDescent="0.4">
      <c r="C4236" t="s">
        <v>5775</v>
      </c>
    </row>
    <row r="4237" spans="3:3" x14ac:dyDescent="0.4">
      <c r="C4237" t="s">
        <v>5776</v>
      </c>
    </row>
    <row r="4238" spans="3:3" x14ac:dyDescent="0.4">
      <c r="C4238" t="s">
        <v>5777</v>
      </c>
    </row>
    <row r="4239" spans="3:3" x14ac:dyDescent="0.4">
      <c r="C4239" t="s">
        <v>5778</v>
      </c>
    </row>
    <row r="4240" spans="3:3" x14ac:dyDescent="0.4">
      <c r="C4240" t="s">
        <v>5779</v>
      </c>
    </row>
    <row r="4241" spans="3:3" x14ac:dyDescent="0.4">
      <c r="C4241" t="s">
        <v>5780</v>
      </c>
    </row>
    <row r="4242" spans="3:3" x14ac:dyDescent="0.4">
      <c r="C4242" t="s">
        <v>5781</v>
      </c>
    </row>
    <row r="4243" spans="3:3" x14ac:dyDescent="0.4">
      <c r="C4243" t="s">
        <v>5782</v>
      </c>
    </row>
    <row r="4244" spans="3:3" x14ac:dyDescent="0.4">
      <c r="C4244" t="s">
        <v>5783</v>
      </c>
    </row>
    <row r="4245" spans="3:3" x14ac:dyDescent="0.4">
      <c r="C4245" t="s">
        <v>5784</v>
      </c>
    </row>
    <row r="4246" spans="3:3" x14ac:dyDescent="0.4">
      <c r="C4246" t="s">
        <v>5785</v>
      </c>
    </row>
    <row r="4247" spans="3:3" x14ac:dyDescent="0.4">
      <c r="C4247" t="s">
        <v>5786</v>
      </c>
    </row>
    <row r="4248" spans="3:3" x14ac:dyDescent="0.4">
      <c r="C4248" t="s">
        <v>5787</v>
      </c>
    </row>
    <row r="4249" spans="3:3" x14ac:dyDescent="0.4">
      <c r="C4249" t="s">
        <v>5788</v>
      </c>
    </row>
    <row r="4250" spans="3:3" x14ac:dyDescent="0.4">
      <c r="C4250" t="s">
        <v>5789</v>
      </c>
    </row>
    <row r="4251" spans="3:3" x14ac:dyDescent="0.4">
      <c r="C4251" t="s">
        <v>5790</v>
      </c>
    </row>
    <row r="4252" spans="3:3" x14ac:dyDescent="0.4">
      <c r="C4252" t="s">
        <v>5791</v>
      </c>
    </row>
    <row r="4253" spans="3:3" x14ac:dyDescent="0.4">
      <c r="C4253" t="s">
        <v>5792</v>
      </c>
    </row>
    <row r="4254" spans="3:3" x14ac:dyDescent="0.4">
      <c r="C4254" t="s">
        <v>5793</v>
      </c>
    </row>
    <row r="4255" spans="3:3" x14ac:dyDescent="0.4">
      <c r="C4255" t="s">
        <v>5794</v>
      </c>
    </row>
    <row r="4256" spans="3:3" x14ac:dyDescent="0.4">
      <c r="C4256" t="s">
        <v>5795</v>
      </c>
    </row>
    <row r="4257" spans="3:3" x14ac:dyDescent="0.4">
      <c r="C4257" t="s">
        <v>5796</v>
      </c>
    </row>
    <row r="4258" spans="3:3" x14ac:dyDescent="0.4">
      <c r="C4258" t="s">
        <v>5797</v>
      </c>
    </row>
    <row r="4259" spans="3:3" x14ac:dyDescent="0.4">
      <c r="C4259" t="s">
        <v>5798</v>
      </c>
    </row>
    <row r="4260" spans="3:3" x14ac:dyDescent="0.4">
      <c r="C4260" t="s">
        <v>5799</v>
      </c>
    </row>
    <row r="4261" spans="3:3" x14ac:dyDescent="0.4">
      <c r="C4261" t="s">
        <v>5800</v>
      </c>
    </row>
    <row r="4262" spans="3:3" x14ac:dyDescent="0.4">
      <c r="C4262" t="s">
        <v>5801</v>
      </c>
    </row>
    <row r="4263" spans="3:3" x14ac:dyDescent="0.4">
      <c r="C4263" t="s">
        <v>5802</v>
      </c>
    </row>
    <row r="4264" spans="3:3" x14ac:dyDescent="0.4">
      <c r="C4264" t="s">
        <v>5803</v>
      </c>
    </row>
    <row r="4265" spans="3:3" x14ac:dyDescent="0.4">
      <c r="C4265" t="s">
        <v>5804</v>
      </c>
    </row>
    <row r="4266" spans="3:3" x14ac:dyDescent="0.4">
      <c r="C4266" t="s">
        <v>5805</v>
      </c>
    </row>
    <row r="4267" spans="3:3" x14ac:dyDescent="0.4">
      <c r="C4267" t="s">
        <v>5806</v>
      </c>
    </row>
    <row r="4268" spans="3:3" x14ac:dyDescent="0.4">
      <c r="C4268" t="s">
        <v>5807</v>
      </c>
    </row>
    <row r="4269" spans="3:3" x14ac:dyDescent="0.4">
      <c r="C4269" t="s">
        <v>5808</v>
      </c>
    </row>
    <row r="4270" spans="3:3" x14ac:dyDescent="0.4">
      <c r="C4270" t="s">
        <v>5809</v>
      </c>
    </row>
    <row r="4271" spans="3:3" x14ac:dyDescent="0.4">
      <c r="C4271" t="s">
        <v>5810</v>
      </c>
    </row>
    <row r="4272" spans="3:3" x14ac:dyDescent="0.4">
      <c r="C4272" t="s">
        <v>5811</v>
      </c>
    </row>
    <row r="4273" spans="3:3" x14ac:dyDescent="0.4">
      <c r="C4273" t="s">
        <v>5812</v>
      </c>
    </row>
    <row r="4274" spans="3:3" x14ac:dyDescent="0.4">
      <c r="C4274" t="s">
        <v>5813</v>
      </c>
    </row>
    <row r="4275" spans="3:3" x14ac:dyDescent="0.4">
      <c r="C4275" t="s">
        <v>5814</v>
      </c>
    </row>
    <row r="4276" spans="3:3" x14ac:dyDescent="0.4">
      <c r="C4276" t="s">
        <v>5815</v>
      </c>
    </row>
    <row r="4277" spans="3:3" x14ac:dyDescent="0.4">
      <c r="C4277" t="s">
        <v>5816</v>
      </c>
    </row>
    <row r="4278" spans="3:3" x14ac:dyDescent="0.4">
      <c r="C4278" t="s">
        <v>5817</v>
      </c>
    </row>
    <row r="4279" spans="3:3" x14ac:dyDescent="0.4">
      <c r="C4279" t="s">
        <v>5818</v>
      </c>
    </row>
    <row r="4280" spans="3:3" x14ac:dyDescent="0.4">
      <c r="C4280" t="s">
        <v>5819</v>
      </c>
    </row>
    <row r="4281" spans="3:3" x14ac:dyDescent="0.4">
      <c r="C4281" t="s">
        <v>5820</v>
      </c>
    </row>
    <row r="4282" spans="3:3" x14ac:dyDescent="0.4">
      <c r="C4282" t="s">
        <v>5821</v>
      </c>
    </row>
    <row r="4283" spans="3:3" x14ac:dyDescent="0.4">
      <c r="C4283" t="s">
        <v>5822</v>
      </c>
    </row>
    <row r="4284" spans="3:3" x14ac:dyDescent="0.4">
      <c r="C4284" t="s">
        <v>5823</v>
      </c>
    </row>
    <row r="4285" spans="3:3" x14ac:dyDescent="0.4">
      <c r="C4285" t="s">
        <v>5824</v>
      </c>
    </row>
    <row r="4286" spans="3:3" x14ac:dyDescent="0.4">
      <c r="C4286" t="s">
        <v>5825</v>
      </c>
    </row>
    <row r="4287" spans="3:3" x14ac:dyDescent="0.4">
      <c r="C4287" t="s">
        <v>5826</v>
      </c>
    </row>
    <row r="4288" spans="3:3" x14ac:dyDescent="0.4">
      <c r="C4288" t="s">
        <v>5827</v>
      </c>
    </row>
    <row r="4289" spans="3:3" x14ac:dyDescent="0.4">
      <c r="C4289" t="s">
        <v>5828</v>
      </c>
    </row>
    <row r="4290" spans="3:3" x14ac:dyDescent="0.4">
      <c r="C4290" t="s">
        <v>5829</v>
      </c>
    </row>
    <row r="4291" spans="3:3" x14ac:dyDescent="0.4">
      <c r="C4291" t="s">
        <v>5830</v>
      </c>
    </row>
    <row r="4292" spans="3:3" x14ac:dyDescent="0.4">
      <c r="C4292" t="s">
        <v>5831</v>
      </c>
    </row>
    <row r="4293" spans="3:3" x14ac:dyDescent="0.4">
      <c r="C4293" t="s">
        <v>5832</v>
      </c>
    </row>
    <row r="4294" spans="3:3" x14ac:dyDescent="0.4">
      <c r="C4294" t="s">
        <v>5833</v>
      </c>
    </row>
    <row r="4295" spans="3:3" x14ac:dyDescent="0.4">
      <c r="C4295" t="s">
        <v>5834</v>
      </c>
    </row>
    <row r="4296" spans="3:3" x14ac:dyDescent="0.4">
      <c r="C4296" t="s">
        <v>5835</v>
      </c>
    </row>
    <row r="4297" spans="3:3" x14ac:dyDescent="0.4">
      <c r="C4297" t="s">
        <v>5836</v>
      </c>
    </row>
    <row r="4298" spans="3:3" x14ac:dyDescent="0.4">
      <c r="C4298" t="s">
        <v>5837</v>
      </c>
    </row>
    <row r="4299" spans="3:3" x14ac:dyDescent="0.4">
      <c r="C4299" t="s">
        <v>5838</v>
      </c>
    </row>
    <row r="4300" spans="3:3" x14ac:dyDescent="0.4">
      <c r="C4300" t="s">
        <v>5839</v>
      </c>
    </row>
    <row r="4301" spans="3:3" x14ac:dyDescent="0.4">
      <c r="C4301" t="s">
        <v>5840</v>
      </c>
    </row>
    <row r="4302" spans="3:3" x14ac:dyDescent="0.4">
      <c r="C4302" t="s">
        <v>5841</v>
      </c>
    </row>
    <row r="4303" spans="3:3" x14ac:dyDescent="0.4">
      <c r="C4303" t="s">
        <v>5842</v>
      </c>
    </row>
    <row r="4304" spans="3:3" x14ac:dyDescent="0.4">
      <c r="C4304" t="s">
        <v>5843</v>
      </c>
    </row>
    <row r="4305" spans="3:3" x14ac:dyDescent="0.4">
      <c r="C4305" t="s">
        <v>5844</v>
      </c>
    </row>
    <row r="4306" spans="3:3" x14ac:dyDescent="0.4">
      <c r="C4306" t="s">
        <v>5845</v>
      </c>
    </row>
    <row r="4307" spans="3:3" x14ac:dyDescent="0.4">
      <c r="C4307" t="s">
        <v>5846</v>
      </c>
    </row>
    <row r="4308" spans="3:3" x14ac:dyDescent="0.4">
      <c r="C4308" t="s">
        <v>5847</v>
      </c>
    </row>
    <row r="4309" spans="3:3" x14ac:dyDescent="0.4">
      <c r="C4309" t="s">
        <v>5848</v>
      </c>
    </row>
    <row r="4310" spans="3:3" x14ac:dyDescent="0.4">
      <c r="C4310" t="s">
        <v>5849</v>
      </c>
    </row>
    <row r="4311" spans="3:3" x14ac:dyDescent="0.4">
      <c r="C4311" t="s">
        <v>5850</v>
      </c>
    </row>
    <row r="4312" spans="3:3" x14ac:dyDescent="0.4">
      <c r="C4312" t="s">
        <v>5851</v>
      </c>
    </row>
    <row r="4313" spans="3:3" x14ac:dyDescent="0.4">
      <c r="C4313" t="s">
        <v>5852</v>
      </c>
    </row>
    <row r="4314" spans="3:3" x14ac:dyDescent="0.4">
      <c r="C4314" t="s">
        <v>5853</v>
      </c>
    </row>
    <row r="4315" spans="3:3" x14ac:dyDescent="0.4">
      <c r="C4315" t="s">
        <v>5854</v>
      </c>
    </row>
    <row r="4316" spans="3:3" x14ac:dyDescent="0.4">
      <c r="C4316" t="s">
        <v>5855</v>
      </c>
    </row>
    <row r="4317" spans="3:3" x14ac:dyDescent="0.4">
      <c r="C4317" t="s">
        <v>5856</v>
      </c>
    </row>
    <row r="4318" spans="3:3" x14ac:dyDescent="0.4">
      <c r="C4318" t="s">
        <v>5857</v>
      </c>
    </row>
    <row r="4319" spans="3:3" x14ac:dyDescent="0.4">
      <c r="C4319" t="s">
        <v>5858</v>
      </c>
    </row>
    <row r="4320" spans="3:3" x14ac:dyDescent="0.4">
      <c r="C4320" t="s">
        <v>5859</v>
      </c>
    </row>
    <row r="4321" spans="3:3" x14ac:dyDescent="0.4">
      <c r="C4321" t="s">
        <v>5860</v>
      </c>
    </row>
    <row r="4322" spans="3:3" x14ac:dyDescent="0.4">
      <c r="C4322" t="s">
        <v>5861</v>
      </c>
    </row>
    <row r="4323" spans="3:3" x14ac:dyDescent="0.4">
      <c r="C4323" t="s">
        <v>5862</v>
      </c>
    </row>
    <row r="4324" spans="3:3" x14ac:dyDescent="0.4">
      <c r="C4324" t="s">
        <v>5863</v>
      </c>
    </row>
    <row r="4325" spans="3:3" x14ac:dyDescent="0.4">
      <c r="C4325" t="s">
        <v>5864</v>
      </c>
    </row>
    <row r="4327" spans="3:3" x14ac:dyDescent="0.4">
      <c r="C4327" t="s">
        <v>1717</v>
      </c>
    </row>
    <row r="4328" spans="3:3" x14ac:dyDescent="0.4">
      <c r="C4328" t="s">
        <v>1809</v>
      </c>
    </row>
    <row r="4329" spans="3:3" x14ac:dyDescent="0.4">
      <c r="C4329" t="s">
        <v>1810</v>
      </c>
    </row>
    <row r="4330" spans="3:3" x14ac:dyDescent="0.4">
      <c r="C4330" t="s">
        <v>1811</v>
      </c>
    </row>
    <row r="4331" spans="3:3" x14ac:dyDescent="0.4">
      <c r="C4331" t="s">
        <v>1812</v>
      </c>
    </row>
    <row r="4332" spans="3:3" x14ac:dyDescent="0.4">
      <c r="C4332" t="s">
        <v>1813</v>
      </c>
    </row>
    <row r="4333" spans="3:3" x14ac:dyDescent="0.4">
      <c r="C4333" t="s">
        <v>1814</v>
      </c>
    </row>
    <row r="4334" spans="3:3" x14ac:dyDescent="0.4">
      <c r="C4334" t="s">
        <v>1815</v>
      </c>
    </row>
    <row r="4335" spans="3:3" x14ac:dyDescent="0.4">
      <c r="C4335" t="s">
        <v>1816</v>
      </c>
    </row>
    <row r="4336" spans="3:3" x14ac:dyDescent="0.4">
      <c r="C4336" t="s">
        <v>1817</v>
      </c>
    </row>
    <row r="4337" spans="3:3" x14ac:dyDescent="0.4">
      <c r="C4337" t="s">
        <v>2697</v>
      </c>
    </row>
    <row r="4338" spans="3:3" x14ac:dyDescent="0.4">
      <c r="C4338" t="s">
        <v>1818</v>
      </c>
    </row>
    <row r="4339" spans="3:3" x14ac:dyDescent="0.4">
      <c r="C4339" t="s">
        <v>1819</v>
      </c>
    </row>
    <row r="4340" spans="3:3" x14ac:dyDescent="0.4">
      <c r="C4340" t="s">
        <v>1820</v>
      </c>
    </row>
    <row r="4341" spans="3:3" x14ac:dyDescent="0.4">
      <c r="C4341" t="s">
        <v>1821</v>
      </c>
    </row>
    <row r="4342" spans="3:3" x14ac:dyDescent="0.4">
      <c r="C4342" t="s">
        <v>1822</v>
      </c>
    </row>
    <row r="4343" spans="3:3" x14ac:dyDescent="0.4">
      <c r="C4343" t="s">
        <v>1823</v>
      </c>
    </row>
    <row r="4344" spans="3:3" x14ac:dyDescent="0.4">
      <c r="C4344" t="s">
        <v>2698</v>
      </c>
    </row>
    <row r="4345" spans="3:3" x14ac:dyDescent="0.4">
      <c r="C4345" t="s">
        <v>1824</v>
      </c>
    </row>
    <row r="4346" spans="3:3" x14ac:dyDescent="0.4">
      <c r="C4346" t="s">
        <v>1825</v>
      </c>
    </row>
    <row r="4347" spans="3:3" x14ac:dyDescent="0.4">
      <c r="C4347" t="s">
        <v>1826</v>
      </c>
    </row>
    <row r="4348" spans="3:3" x14ac:dyDescent="0.4">
      <c r="C4348" t="s">
        <v>2685</v>
      </c>
    </row>
    <row r="4349" spans="3:3" x14ac:dyDescent="0.4">
      <c r="C4349" t="s">
        <v>1827</v>
      </c>
    </row>
    <row r="4350" spans="3:3" x14ac:dyDescent="0.4">
      <c r="C4350" t="s">
        <v>1828</v>
      </c>
    </row>
    <row r="4351" spans="3:3" x14ac:dyDescent="0.4">
      <c r="C4351" t="s">
        <v>1829</v>
      </c>
    </row>
    <row r="4352" spans="3:3" x14ac:dyDescent="0.4">
      <c r="C4352" t="s">
        <v>1830</v>
      </c>
    </row>
    <row r="4353" spans="3:3" x14ac:dyDescent="0.4">
      <c r="C4353" t="s">
        <v>1831</v>
      </c>
    </row>
    <row r="4354" spans="3:3" x14ac:dyDescent="0.4">
      <c r="C4354" t="s">
        <v>1832</v>
      </c>
    </row>
    <row r="4355" spans="3:3" x14ac:dyDescent="0.4">
      <c r="C4355" t="s">
        <v>1833</v>
      </c>
    </row>
    <row r="4356" spans="3:3" x14ac:dyDescent="0.4">
      <c r="C4356" t="s">
        <v>1834</v>
      </c>
    </row>
    <row r="4357" spans="3:3" x14ac:dyDescent="0.4">
      <c r="C4357" t="s">
        <v>1835</v>
      </c>
    </row>
    <row r="4358" spans="3:3" x14ac:dyDescent="0.4">
      <c r="C4358" t="s">
        <v>1836</v>
      </c>
    </row>
    <row r="4359" spans="3:3" x14ac:dyDescent="0.4">
      <c r="C4359" t="s">
        <v>1837</v>
      </c>
    </row>
    <row r="4360" spans="3:3" x14ac:dyDescent="0.4">
      <c r="C4360" t="s">
        <v>1838</v>
      </c>
    </row>
    <row r="4361" spans="3:3" x14ac:dyDescent="0.4">
      <c r="C4361" t="s">
        <v>1839</v>
      </c>
    </row>
    <row r="4362" spans="3:3" x14ac:dyDescent="0.4">
      <c r="C4362" t="s">
        <v>1840</v>
      </c>
    </row>
    <row r="4363" spans="3:3" x14ac:dyDescent="0.4">
      <c r="C4363" t="s">
        <v>1841</v>
      </c>
    </row>
    <row r="4364" spans="3:3" x14ac:dyDescent="0.4">
      <c r="C4364" t="s">
        <v>1842</v>
      </c>
    </row>
    <row r="4365" spans="3:3" x14ac:dyDescent="0.4">
      <c r="C4365" t="s">
        <v>1843</v>
      </c>
    </row>
    <row r="4366" spans="3:3" x14ac:dyDescent="0.4">
      <c r="C4366" t="s">
        <v>1844</v>
      </c>
    </row>
    <row r="4367" spans="3:3" x14ac:dyDescent="0.4">
      <c r="C4367" t="s">
        <v>1845</v>
      </c>
    </row>
    <row r="4368" spans="3:3" x14ac:dyDescent="0.4">
      <c r="C4368" t="s">
        <v>1846</v>
      </c>
    </row>
    <row r="4369" spans="3:3" x14ac:dyDescent="0.4">
      <c r="C4369" t="s">
        <v>1847</v>
      </c>
    </row>
    <row r="4370" spans="3:3" x14ac:dyDescent="0.4">
      <c r="C4370" t="s">
        <v>1848</v>
      </c>
    </row>
    <row r="4371" spans="3:3" x14ac:dyDescent="0.4">
      <c r="C4371" t="s">
        <v>1849</v>
      </c>
    </row>
    <row r="4372" spans="3:3" x14ac:dyDescent="0.4">
      <c r="C4372" t="s">
        <v>2686</v>
      </c>
    </row>
    <row r="4373" spans="3:3" x14ac:dyDescent="0.4">
      <c r="C4373" t="s">
        <v>2687</v>
      </c>
    </row>
    <row r="4374" spans="3:3" x14ac:dyDescent="0.4">
      <c r="C4374" t="s">
        <v>1850</v>
      </c>
    </row>
    <row r="4375" spans="3:3" x14ac:dyDescent="0.4">
      <c r="C4375" t="s">
        <v>1851</v>
      </c>
    </row>
    <row r="4376" spans="3:3" x14ac:dyDescent="0.4">
      <c r="C4376" t="s">
        <v>1852</v>
      </c>
    </row>
    <row r="4377" spans="3:3" x14ac:dyDescent="0.4">
      <c r="C4377" t="s">
        <v>1853</v>
      </c>
    </row>
    <row r="4378" spans="3:3" x14ac:dyDescent="0.4">
      <c r="C4378" t="s">
        <v>1854</v>
      </c>
    </row>
    <row r="4379" spans="3:3" x14ac:dyDescent="0.4">
      <c r="C4379" t="s">
        <v>1855</v>
      </c>
    </row>
    <row r="4380" spans="3:3" x14ac:dyDescent="0.4">
      <c r="C4380" t="s">
        <v>1856</v>
      </c>
    </row>
    <row r="4381" spans="3:3" x14ac:dyDescent="0.4">
      <c r="C4381" t="s">
        <v>2699</v>
      </c>
    </row>
    <row r="4382" spans="3:3" x14ac:dyDescent="0.4">
      <c r="C4382" t="s">
        <v>1857</v>
      </c>
    </row>
    <row r="4383" spans="3:3" x14ac:dyDescent="0.4">
      <c r="C4383" t="s">
        <v>1858</v>
      </c>
    </row>
    <row r="4384" spans="3:3" x14ac:dyDescent="0.4">
      <c r="C4384" t="s">
        <v>1859</v>
      </c>
    </row>
    <row r="4385" spans="3:3" x14ac:dyDescent="0.4">
      <c r="C4385" t="s">
        <v>1860</v>
      </c>
    </row>
    <row r="4386" spans="3:3" x14ac:dyDescent="0.4">
      <c r="C4386" t="s">
        <v>1861</v>
      </c>
    </row>
    <row r="4387" spans="3:3" x14ac:dyDescent="0.4">
      <c r="C4387" t="s">
        <v>1862</v>
      </c>
    </row>
    <row r="4388" spans="3:3" x14ac:dyDescent="0.4">
      <c r="C4388" t="s">
        <v>1863</v>
      </c>
    </row>
    <row r="4389" spans="3:3" x14ac:dyDescent="0.4">
      <c r="C4389" t="s">
        <v>1864</v>
      </c>
    </row>
    <row r="4390" spans="3:3" x14ac:dyDescent="0.4">
      <c r="C4390" t="s">
        <v>1865</v>
      </c>
    </row>
    <row r="4391" spans="3:3" x14ac:dyDescent="0.4">
      <c r="C4391" t="s">
        <v>1866</v>
      </c>
    </row>
    <row r="4392" spans="3:3" x14ac:dyDescent="0.4">
      <c r="C4392" t="s">
        <v>1867</v>
      </c>
    </row>
    <row r="4393" spans="3:3" x14ac:dyDescent="0.4">
      <c r="C4393" t="s">
        <v>1868</v>
      </c>
    </row>
    <row r="4394" spans="3:3" x14ac:dyDescent="0.4">
      <c r="C4394" t="s">
        <v>1869</v>
      </c>
    </row>
    <row r="4395" spans="3:3" x14ac:dyDescent="0.4">
      <c r="C4395" t="s">
        <v>1870</v>
      </c>
    </row>
    <row r="4396" spans="3:3" x14ac:dyDescent="0.4">
      <c r="C4396" t="s">
        <v>1871</v>
      </c>
    </row>
    <row r="4397" spans="3:3" x14ac:dyDescent="0.4">
      <c r="C4397" t="s">
        <v>1872</v>
      </c>
    </row>
    <row r="4398" spans="3:3" x14ac:dyDescent="0.4">
      <c r="C4398" t="s">
        <v>1873</v>
      </c>
    </row>
    <row r="4399" spans="3:3" x14ac:dyDescent="0.4">
      <c r="C4399" t="s">
        <v>1874</v>
      </c>
    </row>
    <row r="4400" spans="3:3" x14ac:dyDescent="0.4">
      <c r="C4400" t="s">
        <v>1875</v>
      </c>
    </row>
    <row r="4401" spans="3:3" x14ac:dyDescent="0.4">
      <c r="C4401" t="s">
        <v>1876</v>
      </c>
    </row>
    <row r="4402" spans="3:3" x14ac:dyDescent="0.4">
      <c r="C4402" t="s">
        <v>1877</v>
      </c>
    </row>
    <row r="4403" spans="3:3" x14ac:dyDescent="0.4">
      <c r="C4403" t="s">
        <v>1878</v>
      </c>
    </row>
    <row r="4404" spans="3:3" x14ac:dyDescent="0.4">
      <c r="C4404" t="s">
        <v>1879</v>
      </c>
    </row>
    <row r="4405" spans="3:3" x14ac:dyDescent="0.4">
      <c r="C4405" t="s">
        <v>1880</v>
      </c>
    </row>
    <row r="4406" spans="3:3" x14ac:dyDescent="0.4">
      <c r="C4406" t="s">
        <v>1881</v>
      </c>
    </row>
    <row r="4407" spans="3:3" x14ac:dyDescent="0.4">
      <c r="C4407" t="s">
        <v>1882</v>
      </c>
    </row>
    <row r="4408" spans="3:3" x14ac:dyDescent="0.4">
      <c r="C4408" t="s">
        <v>1883</v>
      </c>
    </row>
    <row r="4409" spans="3:3" x14ac:dyDescent="0.4">
      <c r="C4409" t="s">
        <v>1884</v>
      </c>
    </row>
    <row r="4410" spans="3:3" x14ac:dyDescent="0.4">
      <c r="C4410" t="s">
        <v>1885</v>
      </c>
    </row>
    <row r="4411" spans="3:3" x14ac:dyDescent="0.4">
      <c r="C4411" t="s">
        <v>1886</v>
      </c>
    </row>
    <row r="4412" spans="3:3" x14ac:dyDescent="0.4">
      <c r="C4412" t="s">
        <v>1887</v>
      </c>
    </row>
    <row r="4413" spans="3:3" x14ac:dyDescent="0.4">
      <c r="C4413" t="s">
        <v>1888</v>
      </c>
    </row>
    <row r="4414" spans="3:3" x14ac:dyDescent="0.4">
      <c r="C4414" t="s">
        <v>1889</v>
      </c>
    </row>
    <row r="4415" spans="3:3" x14ac:dyDescent="0.4">
      <c r="C4415" t="s">
        <v>1890</v>
      </c>
    </row>
    <row r="4416" spans="3:3" x14ac:dyDescent="0.4">
      <c r="C4416" t="s">
        <v>1891</v>
      </c>
    </row>
    <row r="4417" spans="3:3" x14ac:dyDescent="0.4">
      <c r="C4417" t="s">
        <v>1892</v>
      </c>
    </row>
    <row r="4418" spans="3:3" x14ac:dyDescent="0.4">
      <c r="C4418" t="s">
        <v>1893</v>
      </c>
    </row>
    <row r="4419" spans="3:3" x14ac:dyDescent="0.4">
      <c r="C4419" t="s">
        <v>1894</v>
      </c>
    </row>
    <row r="4420" spans="3:3" x14ac:dyDescent="0.4">
      <c r="C4420" t="s">
        <v>1895</v>
      </c>
    </row>
    <row r="4421" spans="3:3" x14ac:dyDescent="0.4">
      <c r="C4421" t="s">
        <v>1896</v>
      </c>
    </row>
    <row r="4422" spans="3:3" x14ac:dyDescent="0.4">
      <c r="C4422" t="s">
        <v>1897</v>
      </c>
    </row>
    <row r="4423" spans="3:3" x14ac:dyDescent="0.4">
      <c r="C4423" t="s">
        <v>1898</v>
      </c>
    </row>
    <row r="4424" spans="3:3" x14ac:dyDescent="0.4">
      <c r="C4424" t="s">
        <v>1899</v>
      </c>
    </row>
    <row r="4425" spans="3:3" x14ac:dyDescent="0.4">
      <c r="C4425" t="s">
        <v>1900</v>
      </c>
    </row>
    <row r="4426" spans="3:3" x14ac:dyDescent="0.4">
      <c r="C4426" t="s">
        <v>1901</v>
      </c>
    </row>
    <row r="4427" spans="3:3" x14ac:dyDescent="0.4">
      <c r="C4427" t="s">
        <v>1902</v>
      </c>
    </row>
    <row r="4428" spans="3:3" x14ac:dyDescent="0.4">
      <c r="C4428" t="s">
        <v>2700</v>
      </c>
    </row>
    <row r="4429" spans="3:3" x14ac:dyDescent="0.4">
      <c r="C4429" t="s">
        <v>1903</v>
      </c>
    </row>
    <row r="4430" spans="3:3" x14ac:dyDescent="0.4">
      <c r="C4430" t="s">
        <v>1904</v>
      </c>
    </row>
    <row r="4431" spans="3:3" x14ac:dyDescent="0.4">
      <c r="C4431" t="s">
        <v>1905</v>
      </c>
    </row>
    <row r="4432" spans="3:3" x14ac:dyDescent="0.4">
      <c r="C4432" t="s">
        <v>1906</v>
      </c>
    </row>
    <row r="4433" spans="1:3" x14ac:dyDescent="0.4">
      <c r="C4433" t="s">
        <v>1907</v>
      </c>
    </row>
    <row r="4434" spans="1:3" x14ac:dyDescent="0.4">
      <c r="C4434" t="s">
        <v>1908</v>
      </c>
    </row>
    <row r="4435" spans="1:3" x14ac:dyDescent="0.4">
      <c r="C4435" t="s">
        <v>1909</v>
      </c>
    </row>
    <row r="4436" spans="1:3" x14ac:dyDescent="0.4">
      <c r="C4436" t="s">
        <v>1910</v>
      </c>
    </row>
    <row r="4437" spans="1:3" x14ac:dyDescent="0.4">
      <c r="C4437" t="s">
        <v>1911</v>
      </c>
    </row>
    <row r="4438" spans="1:3" x14ac:dyDescent="0.4">
      <c r="C4438" t="s">
        <v>1912</v>
      </c>
    </row>
    <row r="4439" spans="1:3" x14ac:dyDescent="0.4">
      <c r="C4439" t="s">
        <v>1913</v>
      </c>
    </row>
    <row r="4440" spans="1:3" x14ac:dyDescent="0.4">
      <c r="C4440" t="s">
        <v>1914</v>
      </c>
    </row>
    <row r="4441" spans="1:3" x14ac:dyDescent="0.4">
      <c r="C4441" t="s">
        <v>1915</v>
      </c>
    </row>
    <row r="4442" spans="1:3" x14ac:dyDescent="0.4">
      <c r="C4442" t="s">
        <v>1916</v>
      </c>
    </row>
    <row r="4444" spans="1:3" x14ac:dyDescent="0.4">
      <c r="C4444" t="s">
        <v>1718</v>
      </c>
    </row>
    <row r="4445" spans="1:3" x14ac:dyDescent="0.4">
      <c r="A4445" s="12" t="s">
        <v>3992</v>
      </c>
    </row>
    <row r="4446" spans="1:3" x14ac:dyDescent="0.4">
      <c r="A4446" s="12" t="s">
        <v>1645</v>
      </c>
      <c r="B4446" s="13" t="s">
        <v>3554</v>
      </c>
    </row>
    <row r="4447" spans="1:3" x14ac:dyDescent="0.4">
      <c r="A4447" s="12" t="s">
        <v>1645</v>
      </c>
      <c r="B4447" s="13" t="s">
        <v>3546</v>
      </c>
    </row>
    <row r="4448" spans="1:3" x14ac:dyDescent="0.4">
      <c r="A4448" s="12" t="s">
        <v>1645</v>
      </c>
      <c r="B4448" s="13" t="s">
        <v>3547</v>
      </c>
    </row>
    <row r="4449" spans="1:2" x14ac:dyDescent="0.4">
      <c r="A4449" s="12" t="s">
        <v>1645</v>
      </c>
      <c r="B4449" s="13" t="s">
        <v>3548</v>
      </c>
    </row>
    <row r="4450" spans="1:2" x14ac:dyDescent="0.4">
      <c r="A4450" s="12" t="s">
        <v>1645</v>
      </c>
      <c r="B4450" s="13" t="s">
        <v>3549</v>
      </c>
    </row>
    <row r="4451" spans="1:2" x14ac:dyDescent="0.4">
      <c r="A4451" s="12" t="s">
        <v>1645</v>
      </c>
      <c r="B4451" s="13" t="s">
        <v>3550</v>
      </c>
    </row>
    <row r="4452" spans="1:2" x14ac:dyDescent="0.4">
      <c r="A4452" s="12" t="s">
        <v>1645</v>
      </c>
      <c r="B4452" s="13" t="s">
        <v>3551</v>
      </c>
    </row>
    <row r="4453" spans="1:2" x14ac:dyDescent="0.4">
      <c r="A4453" s="12" t="s">
        <v>1645</v>
      </c>
      <c r="B4453" s="13" t="s">
        <v>3552</v>
      </c>
    </row>
    <row r="4454" spans="1:2" x14ac:dyDescent="0.4">
      <c r="A4454" s="12" t="s">
        <v>1645</v>
      </c>
      <c r="B4454" s="13" t="s">
        <v>3553</v>
      </c>
    </row>
    <row r="4455" spans="1:2" x14ac:dyDescent="0.4">
      <c r="A4455" s="12" t="s">
        <v>1645</v>
      </c>
      <c r="B4455" s="13" t="s">
        <v>3555</v>
      </c>
    </row>
    <row r="4456" spans="1:2" x14ac:dyDescent="0.4">
      <c r="A4456" s="12" t="s">
        <v>1645</v>
      </c>
      <c r="B4456" s="13" t="s">
        <v>3556</v>
      </c>
    </row>
    <row r="4457" spans="1:2" x14ac:dyDescent="0.4">
      <c r="A4457" s="12" t="s">
        <v>1645</v>
      </c>
      <c r="B4457" s="13" t="s">
        <v>3557</v>
      </c>
    </row>
    <row r="4458" spans="1:2" x14ac:dyDescent="0.4">
      <c r="A4458" s="12" t="s">
        <v>1645</v>
      </c>
      <c r="B4458" s="13" t="s">
        <v>3558</v>
      </c>
    </row>
    <row r="4459" spans="1:2" x14ac:dyDescent="0.4">
      <c r="A4459" s="12" t="s">
        <v>1645</v>
      </c>
      <c r="B4459" s="13" t="s">
        <v>3559</v>
      </c>
    </row>
    <row r="4460" spans="1:2" x14ac:dyDescent="0.4">
      <c r="A4460" s="12" t="s">
        <v>1645</v>
      </c>
      <c r="B4460" s="13" t="s">
        <v>3560</v>
      </c>
    </row>
    <row r="4461" spans="1:2" x14ac:dyDescent="0.4">
      <c r="A4461" s="12" t="s">
        <v>1645</v>
      </c>
      <c r="B4461" s="13" t="s">
        <v>3561</v>
      </c>
    </row>
    <row r="4462" spans="1:2" x14ac:dyDescent="0.4">
      <c r="A4462" s="12" t="s">
        <v>1645</v>
      </c>
      <c r="B4462" s="13" t="s">
        <v>3562</v>
      </c>
    </row>
    <row r="4463" spans="1:2" x14ac:dyDescent="0.4">
      <c r="A4463" s="12" t="s">
        <v>1645</v>
      </c>
      <c r="B4463" s="13" t="s">
        <v>3563</v>
      </c>
    </row>
    <row r="4464" spans="1:2" x14ac:dyDescent="0.4">
      <c r="A4464" s="12" t="s">
        <v>1645</v>
      </c>
      <c r="B4464" s="13" t="s">
        <v>3564</v>
      </c>
    </row>
    <row r="4465" spans="1:2" x14ac:dyDescent="0.4">
      <c r="A4465" s="12" t="s">
        <v>1645</v>
      </c>
      <c r="B4465" s="13" t="s">
        <v>3565</v>
      </c>
    </row>
    <row r="4466" spans="1:2" x14ac:dyDescent="0.4">
      <c r="A4466" s="12" t="s">
        <v>1645</v>
      </c>
      <c r="B4466" s="13" t="s">
        <v>3566</v>
      </c>
    </row>
    <row r="4467" spans="1:2" x14ac:dyDescent="0.4">
      <c r="A4467" s="12" t="s">
        <v>1645</v>
      </c>
      <c r="B4467" s="13" t="s">
        <v>3577</v>
      </c>
    </row>
    <row r="4468" spans="1:2" x14ac:dyDescent="0.4">
      <c r="A4468" s="12" t="s">
        <v>1645</v>
      </c>
      <c r="B4468" s="13" t="s">
        <v>3578</v>
      </c>
    </row>
    <row r="4469" spans="1:2" x14ac:dyDescent="0.4">
      <c r="A4469" s="12" t="s">
        <v>1645</v>
      </c>
      <c r="B4469" s="13" t="s">
        <v>3579</v>
      </c>
    </row>
    <row r="4470" spans="1:2" x14ac:dyDescent="0.4">
      <c r="A4470" s="12" t="s">
        <v>1645</v>
      </c>
      <c r="B4470" s="13" t="s">
        <v>3580</v>
      </c>
    </row>
    <row r="4471" spans="1:2" x14ac:dyDescent="0.4">
      <c r="A4471" s="12" t="s">
        <v>1645</v>
      </c>
      <c r="B4471" s="13" t="s">
        <v>3581</v>
      </c>
    </row>
    <row r="4472" spans="1:2" x14ac:dyDescent="0.4">
      <c r="A4472" s="12" t="s">
        <v>1645</v>
      </c>
      <c r="B4472" s="13" t="s">
        <v>3567</v>
      </c>
    </row>
    <row r="4473" spans="1:2" x14ac:dyDescent="0.4">
      <c r="A4473" s="12" t="s">
        <v>1645</v>
      </c>
      <c r="B4473" s="13" t="s">
        <v>3568</v>
      </c>
    </row>
    <row r="4474" spans="1:2" x14ac:dyDescent="0.4">
      <c r="A4474" s="12" t="s">
        <v>1645</v>
      </c>
      <c r="B4474" s="13" t="s">
        <v>3569</v>
      </c>
    </row>
    <row r="4475" spans="1:2" x14ac:dyDescent="0.4">
      <c r="A4475" s="12" t="s">
        <v>1645</v>
      </c>
      <c r="B4475" s="13" t="s">
        <v>3570</v>
      </c>
    </row>
    <row r="4476" spans="1:2" x14ac:dyDescent="0.4">
      <c r="A4476" s="12" t="s">
        <v>1645</v>
      </c>
      <c r="B4476" s="13" t="s">
        <v>3571</v>
      </c>
    </row>
    <row r="4477" spans="1:2" x14ac:dyDescent="0.4">
      <c r="A4477" s="12" t="s">
        <v>1645</v>
      </c>
      <c r="B4477" s="13" t="s">
        <v>3572</v>
      </c>
    </row>
    <row r="4478" spans="1:2" x14ac:dyDescent="0.4">
      <c r="A4478" s="12" t="s">
        <v>1645</v>
      </c>
      <c r="B4478" s="13" t="s">
        <v>3573</v>
      </c>
    </row>
    <row r="4479" spans="1:2" x14ac:dyDescent="0.4">
      <c r="A4479" s="12" t="s">
        <v>1645</v>
      </c>
      <c r="B4479" s="13" t="s">
        <v>3574</v>
      </c>
    </row>
    <row r="4480" spans="1:2" x14ac:dyDescent="0.4">
      <c r="A4480" s="12" t="s">
        <v>1645</v>
      </c>
      <c r="B4480" s="13" t="s">
        <v>3575</v>
      </c>
    </row>
    <row r="4481" spans="1:3" x14ac:dyDescent="0.4">
      <c r="A4481" s="12" t="s">
        <v>1645</v>
      </c>
      <c r="B4481" s="13" t="s">
        <v>3545</v>
      </c>
    </row>
    <row r="4482" spans="1:3" x14ac:dyDescent="0.4">
      <c r="A4482" s="12" t="s">
        <v>1645</v>
      </c>
    </row>
    <row r="4483" spans="1:3" x14ac:dyDescent="0.4">
      <c r="A4483" s="12" t="s">
        <v>1645</v>
      </c>
      <c r="B4483" s="18" t="s">
        <v>2727</v>
      </c>
    </row>
    <row r="4484" spans="1:3" x14ac:dyDescent="0.4">
      <c r="A4484" s="12" t="s">
        <v>1645</v>
      </c>
      <c r="B4484" s="13" t="s">
        <v>2728</v>
      </c>
    </row>
    <row r="4485" spans="1:3" x14ac:dyDescent="0.4">
      <c r="C4485" t="s">
        <v>3589</v>
      </c>
    </row>
    <row r="4486" spans="1:3" x14ac:dyDescent="0.4">
      <c r="C4486" t="s">
        <v>1709</v>
      </c>
    </row>
    <row r="4487" spans="1:3" x14ac:dyDescent="0.4">
      <c r="C4487" t="s">
        <v>1808</v>
      </c>
    </row>
    <row r="4488" spans="1:3" x14ac:dyDescent="0.4">
      <c r="C4488" t="s">
        <v>2729</v>
      </c>
    </row>
    <row r="4489" spans="1:3" x14ac:dyDescent="0.4">
      <c r="C4489" t="s">
        <v>1808</v>
      </c>
    </row>
    <row r="4490" spans="1:3" x14ac:dyDescent="0.4">
      <c r="C4490" t="s">
        <v>2730</v>
      </c>
    </row>
    <row r="4491" spans="1:3" x14ac:dyDescent="0.4">
      <c r="C4491" t="s">
        <v>2731</v>
      </c>
    </row>
    <row r="4492" spans="1:3" x14ac:dyDescent="0.4">
      <c r="C4492" t="s">
        <v>2732</v>
      </c>
    </row>
    <row r="4493" spans="1:3" x14ac:dyDescent="0.4">
      <c r="C4493" t="s">
        <v>2733</v>
      </c>
    </row>
    <row r="4495" spans="1:3" x14ac:dyDescent="0.4">
      <c r="C4495" t="s">
        <v>1711</v>
      </c>
    </row>
    <row r="4496" spans="1:3" x14ac:dyDescent="0.4">
      <c r="C4496" t="s">
        <v>1808</v>
      </c>
    </row>
    <row r="4497" spans="3:3" x14ac:dyDescent="0.4">
      <c r="C4497" t="s">
        <v>2734</v>
      </c>
    </row>
    <row r="4499" spans="3:3" x14ac:dyDescent="0.4">
      <c r="C4499" t="s">
        <v>2735</v>
      </c>
    </row>
    <row r="4500" spans="3:3" x14ac:dyDescent="0.4">
      <c r="C4500" t="s">
        <v>2736</v>
      </c>
    </row>
    <row r="4501" spans="3:3" x14ac:dyDescent="0.4">
      <c r="C4501" t="s">
        <v>2737</v>
      </c>
    </row>
    <row r="4502" spans="3:3" x14ac:dyDescent="0.4">
      <c r="C4502" t="s">
        <v>3582</v>
      </c>
    </row>
    <row r="4503" spans="3:3" x14ac:dyDescent="0.4">
      <c r="C4503" t="s">
        <v>3583</v>
      </c>
    </row>
    <row r="4504" spans="3:3" x14ac:dyDescent="0.4">
      <c r="C4504" t="s">
        <v>3584</v>
      </c>
    </row>
    <row r="4505" spans="3:3" x14ac:dyDescent="0.4">
      <c r="C4505" t="s">
        <v>3585</v>
      </c>
    </row>
    <row r="4506" spans="3:3" x14ac:dyDescent="0.4">
      <c r="C4506" t="s">
        <v>3586</v>
      </c>
    </row>
    <row r="4507" spans="3:3" x14ac:dyDescent="0.4">
      <c r="C4507" t="s">
        <v>3587</v>
      </c>
    </row>
    <row r="4508" spans="3:3" x14ac:dyDescent="0.4">
      <c r="C4508" t="s">
        <v>3588</v>
      </c>
    </row>
    <row r="4509" spans="3:3" x14ac:dyDescent="0.4">
      <c r="C4509" t="s">
        <v>1712</v>
      </c>
    </row>
    <row r="4510" spans="3:3" x14ac:dyDescent="0.4">
      <c r="C4510" t="s">
        <v>1713</v>
      </c>
    </row>
    <row r="4511" spans="3:3" x14ac:dyDescent="0.4">
      <c r="C4511" t="s">
        <v>1714</v>
      </c>
    </row>
    <row r="4512" spans="3:3" x14ac:dyDescent="0.4">
      <c r="C4512" t="s">
        <v>1715</v>
      </c>
    </row>
    <row r="4513" spans="1:3" x14ac:dyDescent="0.4">
      <c r="C4513" t="s">
        <v>1716</v>
      </c>
    </row>
    <row r="4514" spans="1:3" x14ac:dyDescent="0.4">
      <c r="C4514" t="s">
        <v>2558</v>
      </c>
    </row>
    <row r="4515" spans="1:3" x14ac:dyDescent="0.4">
      <c r="C4515" t="s">
        <v>2738</v>
      </c>
    </row>
    <row r="4516" spans="1:3" x14ac:dyDescent="0.4">
      <c r="C4516" t="s">
        <v>2739</v>
      </c>
    </row>
    <row r="4517" spans="1:3" x14ac:dyDescent="0.4">
      <c r="C4517" t="s">
        <v>2740</v>
      </c>
    </row>
    <row r="4518" spans="1:3" x14ac:dyDescent="0.4">
      <c r="C4518" t="s">
        <v>2741</v>
      </c>
    </row>
    <row r="4519" spans="1:3" x14ac:dyDescent="0.4">
      <c r="C4519" t="s">
        <v>2742</v>
      </c>
    </row>
    <row r="4520" spans="1:3" x14ac:dyDescent="0.4">
      <c r="C4520" t="s">
        <v>2743</v>
      </c>
    </row>
    <row r="4522" spans="1:3" x14ac:dyDescent="0.4">
      <c r="C4522" t="s">
        <v>2744</v>
      </c>
    </row>
    <row r="4523" spans="1:3" x14ac:dyDescent="0.4">
      <c r="C4523" t="s">
        <v>2745</v>
      </c>
    </row>
    <row r="4525" spans="1:3" x14ac:dyDescent="0.4">
      <c r="C4525" t="s">
        <v>1718</v>
      </c>
    </row>
    <row r="4526" spans="1:3" x14ac:dyDescent="0.4">
      <c r="A4526" s="12" t="s">
        <v>1645</v>
      </c>
      <c r="B4526" s="13" t="s">
        <v>2746</v>
      </c>
    </row>
    <row r="4527" spans="1:3" x14ac:dyDescent="0.4">
      <c r="C4527" t="s">
        <v>2808</v>
      </c>
    </row>
    <row r="4528" spans="1:3" x14ac:dyDescent="0.4">
      <c r="C4528" t="s">
        <v>2809</v>
      </c>
    </row>
    <row r="4529" spans="1:3" x14ac:dyDescent="0.4">
      <c r="A4529" s="12" t="s">
        <v>1645</v>
      </c>
      <c r="B4529" s="13" t="s">
        <v>6371</v>
      </c>
    </row>
    <row r="4530" spans="1:3" x14ac:dyDescent="0.4">
      <c r="C4530" t="s">
        <v>6372</v>
      </c>
    </row>
    <row r="4531" spans="1:3" x14ac:dyDescent="0.4">
      <c r="C4531" t="s">
        <v>6373</v>
      </c>
    </row>
    <row r="4532" spans="1:3" x14ac:dyDescent="0.4">
      <c r="C4532" t="s">
        <v>6374</v>
      </c>
    </row>
    <row r="4534" spans="1:3" x14ac:dyDescent="0.4">
      <c r="C4534" t="s">
        <v>6375</v>
      </c>
    </row>
    <row r="4535" spans="1:3" x14ac:dyDescent="0.4">
      <c r="C4535" t="s">
        <v>6376</v>
      </c>
    </row>
    <row r="4536" spans="1:3" x14ac:dyDescent="0.4">
      <c r="C4536" t="s">
        <v>6377</v>
      </c>
    </row>
    <row r="4538" spans="1:3" x14ac:dyDescent="0.4">
      <c r="C4538" t="s">
        <v>6378</v>
      </c>
    </row>
    <row r="4539" spans="1:3" x14ac:dyDescent="0.4">
      <c r="A4539" s="12" t="s">
        <v>1645</v>
      </c>
      <c r="B4539" s="13" t="s">
        <v>2747</v>
      </c>
    </row>
    <row r="4540" spans="1:3" x14ac:dyDescent="0.4">
      <c r="A4540" s="12" t="s">
        <v>1645</v>
      </c>
      <c r="B4540" s="13" t="s">
        <v>2748</v>
      </c>
    </row>
    <row r="4541" spans="1:3" x14ac:dyDescent="0.4">
      <c r="C4541" t="s">
        <v>2810</v>
      </c>
    </row>
    <row r="4542" spans="1:3" x14ac:dyDescent="0.4">
      <c r="A4542" s="12" t="s">
        <v>3992</v>
      </c>
      <c r="B4542" s="13" t="s">
        <v>3396</v>
      </c>
    </row>
    <row r="4543" spans="1:3" x14ac:dyDescent="0.4">
      <c r="A4543" s="12" t="s">
        <v>3992</v>
      </c>
      <c r="B4543" s="13" t="s">
        <v>3397</v>
      </c>
    </row>
    <row r="4544" spans="1:3" x14ac:dyDescent="0.4">
      <c r="A4544" s="12" t="s">
        <v>3992</v>
      </c>
      <c r="B4544" s="13" t="s">
        <v>3398</v>
      </c>
    </row>
    <row r="4545" spans="1:3" x14ac:dyDescent="0.4">
      <c r="A4545" s="12" t="s">
        <v>3992</v>
      </c>
      <c r="B4545" s="13" t="s">
        <v>5277</v>
      </c>
    </row>
    <row r="4546" spans="1:3" x14ac:dyDescent="0.4">
      <c r="C4546" t="s">
        <v>5278</v>
      </c>
    </row>
    <row r="4547" spans="1:3" x14ac:dyDescent="0.4">
      <c r="C4547" t="s">
        <v>5279</v>
      </c>
    </row>
    <row r="4548" spans="1:3" x14ac:dyDescent="0.4">
      <c r="C4548" t="s">
        <v>1917</v>
      </c>
    </row>
    <row r="4549" spans="1:3" x14ac:dyDescent="0.4">
      <c r="C4549" t="s">
        <v>3465</v>
      </c>
    </row>
    <row r="4550" spans="1:3" x14ac:dyDescent="0.4">
      <c r="C4550" t="s">
        <v>1918</v>
      </c>
    </row>
    <row r="4551" spans="1:3" x14ac:dyDescent="0.4">
      <c r="C4551" t="s">
        <v>1919</v>
      </c>
    </row>
    <row r="4552" spans="1:3" x14ac:dyDescent="0.4">
      <c r="C4552" t="s">
        <v>1920</v>
      </c>
    </row>
    <row r="4553" spans="1:3" x14ac:dyDescent="0.4">
      <c r="C4553" t="s">
        <v>1921</v>
      </c>
    </row>
    <row r="4554" spans="1:3" x14ac:dyDescent="0.4">
      <c r="C4554" t="s">
        <v>1922</v>
      </c>
    </row>
    <row r="4555" spans="1:3" x14ac:dyDescent="0.4">
      <c r="C4555" t="s">
        <v>1923</v>
      </c>
    </row>
    <row r="4556" spans="1:3" x14ac:dyDescent="0.4">
      <c r="C4556" t="s">
        <v>1924</v>
      </c>
    </row>
    <row r="4557" spans="1:3" x14ac:dyDescent="0.4">
      <c r="C4557" t="s">
        <v>5280</v>
      </c>
    </row>
    <row r="4558" spans="1:3" x14ac:dyDescent="0.4">
      <c r="C4558" t="s">
        <v>1925</v>
      </c>
    </row>
    <row r="4559" spans="1:3" x14ac:dyDescent="0.4">
      <c r="C4559" t="s">
        <v>1926</v>
      </c>
    </row>
    <row r="4560" spans="1:3" x14ac:dyDescent="0.4">
      <c r="C4560" t="s">
        <v>1927</v>
      </c>
    </row>
    <row r="4561" spans="3:3" x14ac:dyDescent="0.4">
      <c r="C4561" t="s">
        <v>5281</v>
      </c>
    </row>
    <row r="4562" spans="3:3" x14ac:dyDescent="0.4">
      <c r="C4562" t="s">
        <v>1928</v>
      </c>
    </row>
    <row r="4563" spans="3:3" x14ac:dyDescent="0.4">
      <c r="C4563" t="s">
        <v>1929</v>
      </c>
    </row>
    <row r="4564" spans="3:3" x14ac:dyDescent="0.4">
      <c r="C4564" t="s">
        <v>5279</v>
      </c>
    </row>
    <row r="4565" spans="3:3" x14ac:dyDescent="0.4">
      <c r="C4565" t="s">
        <v>1917</v>
      </c>
    </row>
    <row r="4566" spans="3:3" x14ac:dyDescent="0.4">
      <c r="C4566" t="s">
        <v>3465</v>
      </c>
    </row>
    <row r="4567" spans="3:3" x14ac:dyDescent="0.4">
      <c r="C4567" t="s">
        <v>1921</v>
      </c>
    </row>
    <row r="4568" spans="3:3" x14ac:dyDescent="0.4">
      <c r="C4568" t="s">
        <v>1922</v>
      </c>
    </row>
    <row r="4569" spans="3:3" x14ac:dyDescent="0.4">
      <c r="C4569" t="s">
        <v>1923</v>
      </c>
    </row>
    <row r="4570" spans="3:3" x14ac:dyDescent="0.4">
      <c r="C4570" t="s">
        <v>1924</v>
      </c>
    </row>
    <row r="4571" spans="3:3" x14ac:dyDescent="0.4">
      <c r="C4571" t="s">
        <v>5280</v>
      </c>
    </row>
    <row r="4572" spans="3:3" x14ac:dyDescent="0.4">
      <c r="C4572" t="s">
        <v>1925</v>
      </c>
    </row>
    <row r="4573" spans="3:3" x14ac:dyDescent="0.4">
      <c r="C4573" t="s">
        <v>1926</v>
      </c>
    </row>
    <row r="4574" spans="3:3" x14ac:dyDescent="0.4">
      <c r="C4574" t="s">
        <v>1927</v>
      </c>
    </row>
    <row r="4575" spans="3:3" x14ac:dyDescent="0.4">
      <c r="C4575" t="s">
        <v>5281</v>
      </c>
    </row>
    <row r="4576" spans="3:3" x14ac:dyDescent="0.4">
      <c r="C4576" t="s">
        <v>1928</v>
      </c>
    </row>
    <row r="4577" spans="3:3" x14ac:dyDescent="0.4">
      <c r="C4577" t="s">
        <v>1929</v>
      </c>
    </row>
    <row r="4578" spans="3:3" x14ac:dyDescent="0.4">
      <c r="C4578" t="s">
        <v>1930</v>
      </c>
    </row>
    <row r="4579" spans="3:3" x14ac:dyDescent="0.4">
      <c r="C4579" t="s">
        <v>1931</v>
      </c>
    </row>
    <row r="4580" spans="3:3" x14ac:dyDescent="0.4">
      <c r="C4580" t="s">
        <v>1932</v>
      </c>
    </row>
    <row r="4581" spans="3:3" x14ac:dyDescent="0.4">
      <c r="C4581" t="s">
        <v>1933</v>
      </c>
    </row>
    <row r="4582" spans="3:3" x14ac:dyDescent="0.4">
      <c r="C4582" t="s">
        <v>1934</v>
      </c>
    </row>
    <row r="4583" spans="3:3" x14ac:dyDescent="0.4">
      <c r="C4583" t="s">
        <v>1935</v>
      </c>
    </row>
    <row r="4584" spans="3:3" x14ac:dyDescent="0.4">
      <c r="C4584" t="s">
        <v>3484</v>
      </c>
    </row>
    <row r="4585" spans="3:3" x14ac:dyDescent="0.4">
      <c r="C4585" t="s">
        <v>3485</v>
      </c>
    </row>
    <row r="4586" spans="3:3" x14ac:dyDescent="0.4">
      <c r="C4586" t="s">
        <v>1936</v>
      </c>
    </row>
    <row r="4587" spans="3:3" x14ac:dyDescent="0.4">
      <c r="C4587" t="s">
        <v>1937</v>
      </c>
    </row>
    <row r="4588" spans="3:3" x14ac:dyDescent="0.4">
      <c r="C4588" t="s">
        <v>1938</v>
      </c>
    </row>
    <row r="4589" spans="3:3" x14ac:dyDescent="0.4">
      <c r="C4589" t="s">
        <v>1939</v>
      </c>
    </row>
    <row r="4590" spans="3:3" x14ac:dyDescent="0.4">
      <c r="C4590" t="s">
        <v>1940</v>
      </c>
    </row>
    <row r="4591" spans="3:3" x14ac:dyDescent="0.4">
      <c r="C4591" t="s">
        <v>1941</v>
      </c>
    </row>
    <row r="4592" spans="3:3" x14ac:dyDescent="0.4">
      <c r="C4592" t="s">
        <v>1942</v>
      </c>
    </row>
    <row r="4593" spans="3:3" x14ac:dyDescent="0.4">
      <c r="C4593" t="s">
        <v>1943</v>
      </c>
    </row>
    <row r="4594" spans="3:3" x14ac:dyDescent="0.4">
      <c r="C4594" t="s">
        <v>1944</v>
      </c>
    </row>
    <row r="4595" spans="3:3" x14ac:dyDescent="0.4">
      <c r="C4595" t="s">
        <v>1938</v>
      </c>
    </row>
    <row r="4596" spans="3:3" x14ac:dyDescent="0.4">
      <c r="C4596" t="s">
        <v>1945</v>
      </c>
    </row>
    <row r="4597" spans="3:3" x14ac:dyDescent="0.4">
      <c r="C4597" t="s">
        <v>1946</v>
      </c>
    </row>
    <row r="4598" spans="3:3" x14ac:dyDescent="0.4">
      <c r="C4598" t="s">
        <v>1947</v>
      </c>
    </row>
    <row r="4599" spans="3:3" x14ac:dyDescent="0.4">
      <c r="C4599" t="s">
        <v>1948</v>
      </c>
    </row>
    <row r="4600" spans="3:3" x14ac:dyDescent="0.4">
      <c r="C4600" t="s">
        <v>1949</v>
      </c>
    </row>
    <row r="4601" spans="3:3" x14ac:dyDescent="0.4">
      <c r="C4601" t="s">
        <v>1950</v>
      </c>
    </row>
    <row r="4602" spans="3:3" x14ac:dyDescent="0.4">
      <c r="C4602" t="s">
        <v>1951</v>
      </c>
    </row>
    <row r="4603" spans="3:3" x14ac:dyDescent="0.4">
      <c r="C4603" t="s">
        <v>1952</v>
      </c>
    </row>
    <row r="4604" spans="3:3" x14ac:dyDescent="0.4">
      <c r="C4604" t="s">
        <v>1953</v>
      </c>
    </row>
    <row r="4605" spans="3:3" x14ac:dyDescent="0.4">
      <c r="C4605" t="s">
        <v>1954</v>
      </c>
    </row>
    <row r="4606" spans="3:3" x14ac:dyDescent="0.4">
      <c r="C4606" t="s">
        <v>1955</v>
      </c>
    </row>
    <row r="4607" spans="3:3" x14ac:dyDescent="0.4">
      <c r="C4607" t="s">
        <v>1956</v>
      </c>
    </row>
    <row r="4608" spans="3:3" x14ac:dyDescent="0.4">
      <c r="C4608" t="s">
        <v>1957</v>
      </c>
    </row>
    <row r="4609" spans="3:3" x14ac:dyDescent="0.4">
      <c r="C4609" t="s">
        <v>1958</v>
      </c>
    </row>
    <row r="4610" spans="3:3" x14ac:dyDescent="0.4">
      <c r="C4610" t="s">
        <v>1959</v>
      </c>
    </row>
    <row r="4611" spans="3:3" x14ac:dyDescent="0.4">
      <c r="C4611" t="s">
        <v>1960</v>
      </c>
    </row>
    <row r="4612" spans="3:3" x14ac:dyDescent="0.4">
      <c r="C4612" t="s">
        <v>1961</v>
      </c>
    </row>
    <row r="4613" spans="3:3" x14ac:dyDescent="0.4">
      <c r="C4613" t="s">
        <v>1962</v>
      </c>
    </row>
    <row r="4614" spans="3:3" x14ac:dyDescent="0.4">
      <c r="C4614" t="s">
        <v>1963</v>
      </c>
    </row>
    <row r="4615" spans="3:3" x14ac:dyDescent="0.4">
      <c r="C4615" t="s">
        <v>1964</v>
      </c>
    </row>
    <row r="4616" spans="3:3" x14ac:dyDescent="0.4">
      <c r="C4616" t="s">
        <v>1965</v>
      </c>
    </row>
    <row r="4617" spans="3:3" x14ac:dyDescent="0.4">
      <c r="C4617" t="s">
        <v>1966</v>
      </c>
    </row>
    <row r="4618" spans="3:3" x14ac:dyDescent="0.4">
      <c r="C4618" t="s">
        <v>1967</v>
      </c>
    </row>
    <row r="4619" spans="3:3" x14ac:dyDescent="0.4">
      <c r="C4619" t="s">
        <v>1968</v>
      </c>
    </row>
    <row r="4620" spans="3:3" x14ac:dyDescent="0.4">
      <c r="C4620" t="s">
        <v>1969</v>
      </c>
    </row>
    <row r="4621" spans="3:3" x14ac:dyDescent="0.4">
      <c r="C4621" t="s">
        <v>1970</v>
      </c>
    </row>
    <row r="4622" spans="3:3" x14ac:dyDescent="0.4">
      <c r="C4622" t="s">
        <v>1971</v>
      </c>
    </row>
    <row r="4623" spans="3:3" x14ac:dyDescent="0.4">
      <c r="C4623" t="s">
        <v>1972</v>
      </c>
    </row>
    <row r="4624" spans="3:3" x14ac:dyDescent="0.4">
      <c r="C4624" t="s">
        <v>1973</v>
      </c>
    </row>
    <row r="4625" spans="3:3" x14ac:dyDescent="0.4">
      <c r="C4625" t="s">
        <v>1974</v>
      </c>
    </row>
    <row r="4626" spans="3:3" x14ac:dyDescent="0.4">
      <c r="C4626" t="s">
        <v>1975</v>
      </c>
    </row>
    <row r="4627" spans="3:3" x14ac:dyDescent="0.4">
      <c r="C4627" t="s">
        <v>1976</v>
      </c>
    </row>
    <row r="4628" spans="3:3" x14ac:dyDescent="0.4">
      <c r="C4628" t="s">
        <v>1977</v>
      </c>
    </row>
    <row r="4629" spans="3:3" x14ac:dyDescent="0.4">
      <c r="C4629" t="s">
        <v>1978</v>
      </c>
    </row>
    <row r="4630" spans="3:3" x14ac:dyDescent="0.4">
      <c r="C4630" t="s">
        <v>1979</v>
      </c>
    </row>
    <row r="4631" spans="3:3" x14ac:dyDescent="0.4">
      <c r="C4631" t="s">
        <v>1980</v>
      </c>
    </row>
    <row r="4632" spans="3:3" x14ac:dyDescent="0.4">
      <c r="C4632" t="s">
        <v>1981</v>
      </c>
    </row>
    <row r="4633" spans="3:3" x14ac:dyDescent="0.4">
      <c r="C4633" t="s">
        <v>1982</v>
      </c>
    </row>
    <row r="4634" spans="3:3" x14ac:dyDescent="0.4">
      <c r="C4634" t="s">
        <v>1983</v>
      </c>
    </row>
    <row r="4635" spans="3:3" x14ac:dyDescent="0.4">
      <c r="C4635" t="s">
        <v>1984</v>
      </c>
    </row>
    <row r="4636" spans="3:3" x14ac:dyDescent="0.4">
      <c r="C4636" t="s">
        <v>1985</v>
      </c>
    </row>
    <row r="4637" spans="3:3" x14ac:dyDescent="0.4">
      <c r="C4637" t="s">
        <v>1986</v>
      </c>
    </row>
    <row r="4638" spans="3:3" x14ac:dyDescent="0.4">
      <c r="C4638" t="s">
        <v>1987</v>
      </c>
    </row>
    <row r="4639" spans="3:3" x14ac:dyDescent="0.4">
      <c r="C4639" t="s">
        <v>1988</v>
      </c>
    </row>
    <row r="4640" spans="3:3" x14ac:dyDescent="0.4">
      <c r="C4640" t="s">
        <v>1989</v>
      </c>
    </row>
    <row r="4641" spans="1:3" x14ac:dyDescent="0.4">
      <c r="C4641" t="s">
        <v>1990</v>
      </c>
    </row>
    <row r="4642" spans="1:3" x14ac:dyDescent="0.4">
      <c r="C4642" t="s">
        <v>1991</v>
      </c>
    </row>
    <row r="4643" spans="1:3" x14ac:dyDescent="0.4">
      <c r="C4643" t="s">
        <v>1992</v>
      </c>
    </row>
    <row r="4644" spans="1:3" x14ac:dyDescent="0.4">
      <c r="C4644" t="s">
        <v>1993</v>
      </c>
    </row>
    <row r="4645" spans="1:3" x14ac:dyDescent="0.4">
      <c r="C4645" t="s">
        <v>1994</v>
      </c>
    </row>
    <row r="4646" spans="1:3" x14ac:dyDescent="0.4">
      <c r="C4646" t="s">
        <v>1995</v>
      </c>
    </row>
    <row r="4647" spans="1:3" x14ac:dyDescent="0.4">
      <c r="C4647" t="s">
        <v>1996</v>
      </c>
    </row>
    <row r="4648" spans="1:3" x14ac:dyDescent="0.4">
      <c r="C4648" t="s">
        <v>1997</v>
      </c>
    </row>
    <row r="4649" spans="1:3" x14ac:dyDescent="0.4">
      <c r="C4649" t="s">
        <v>1998</v>
      </c>
    </row>
    <row r="4650" spans="1:3" x14ac:dyDescent="0.4">
      <c r="C4650" t="s">
        <v>1999</v>
      </c>
    </row>
    <row r="4651" spans="1:3" x14ac:dyDescent="0.4">
      <c r="C4651" t="s">
        <v>2000</v>
      </c>
    </row>
    <row r="4652" spans="1:3" x14ac:dyDescent="0.4">
      <c r="C4652" t="s">
        <v>2000</v>
      </c>
    </row>
    <row r="4653" spans="1:3" x14ac:dyDescent="0.4">
      <c r="C4653" t="s">
        <v>2001</v>
      </c>
    </row>
    <row r="4654" spans="1:3" x14ac:dyDescent="0.4">
      <c r="C4654" t="s">
        <v>2002</v>
      </c>
    </row>
    <row r="4655" spans="1:3" x14ac:dyDescent="0.4">
      <c r="C4655" t="s">
        <v>2003</v>
      </c>
    </row>
    <row r="4656" spans="1:3" x14ac:dyDescent="0.4">
      <c r="A4656" s="12" t="s">
        <v>1645</v>
      </c>
    </row>
    <row r="4657" spans="1:2" x14ac:dyDescent="0.4">
      <c r="A4657" s="12" t="s">
        <v>1645</v>
      </c>
      <c r="B4657" s="18" t="s">
        <v>2750</v>
      </c>
    </row>
    <row r="4658" spans="1:2" x14ac:dyDescent="0.4">
      <c r="A4658" s="12" t="s">
        <v>1645</v>
      </c>
      <c r="B4658" s="13" t="s">
        <v>2751</v>
      </c>
    </row>
    <row r="4659" spans="1:2" x14ac:dyDescent="0.4">
      <c r="A4659" s="12" t="s">
        <v>1645</v>
      </c>
      <c r="B4659" s="13" t="s">
        <v>2752</v>
      </c>
    </row>
    <row r="4660" spans="1:2" x14ac:dyDescent="0.4">
      <c r="A4660" s="12" t="s">
        <v>1645</v>
      </c>
      <c r="B4660" s="13" t="s">
        <v>2753</v>
      </c>
    </row>
    <row r="4661" spans="1:2" x14ac:dyDescent="0.4">
      <c r="A4661" s="12" t="s">
        <v>1645</v>
      </c>
      <c r="B4661" s="13" t="s">
        <v>2754</v>
      </c>
    </row>
    <row r="4662" spans="1:2" x14ac:dyDescent="0.4">
      <c r="A4662" s="12" t="s">
        <v>1645</v>
      </c>
      <c r="B4662" s="13" t="s">
        <v>2755</v>
      </c>
    </row>
    <row r="4663" spans="1:2" x14ac:dyDescent="0.4">
      <c r="A4663" s="12" t="s">
        <v>1645</v>
      </c>
      <c r="B4663" s="13" t="s">
        <v>2756</v>
      </c>
    </row>
    <row r="4664" spans="1:2" x14ac:dyDescent="0.4">
      <c r="A4664" s="12" t="s">
        <v>1645</v>
      </c>
      <c r="B4664" s="13" t="s">
        <v>2757</v>
      </c>
    </row>
    <row r="4665" spans="1:2" x14ac:dyDescent="0.4">
      <c r="A4665" s="12" t="s">
        <v>1645</v>
      </c>
      <c r="B4665" s="13" t="s">
        <v>2758</v>
      </c>
    </row>
    <row r="4666" spans="1:2" x14ac:dyDescent="0.4">
      <c r="A4666" s="12" t="s">
        <v>1645</v>
      </c>
      <c r="B4666" s="13" t="s">
        <v>2812</v>
      </c>
    </row>
    <row r="4667" spans="1:2" x14ac:dyDescent="0.4">
      <c r="A4667" s="12" t="s">
        <v>1645</v>
      </c>
      <c r="B4667" s="13" t="s">
        <v>2759</v>
      </c>
    </row>
    <row r="4668" spans="1:2" x14ac:dyDescent="0.4">
      <c r="A4668" s="12" t="s">
        <v>1645</v>
      </c>
      <c r="B4668" s="13" t="s">
        <v>2813</v>
      </c>
    </row>
    <row r="4669" spans="1:2" x14ac:dyDescent="0.4">
      <c r="A4669" s="12" t="s">
        <v>1645</v>
      </c>
      <c r="B4669" s="13" t="s">
        <v>2760</v>
      </c>
    </row>
    <row r="4670" spans="1:2" x14ac:dyDescent="0.4">
      <c r="A4670" s="12" t="s">
        <v>1645</v>
      </c>
      <c r="B4670" s="13" t="s">
        <v>2814</v>
      </c>
    </row>
    <row r="4671" spans="1:2" x14ac:dyDescent="0.4">
      <c r="A4671" s="12" t="s">
        <v>1645</v>
      </c>
      <c r="B4671" s="13" t="s">
        <v>2761</v>
      </c>
    </row>
    <row r="4672" spans="1:2" x14ac:dyDescent="0.4">
      <c r="A4672" s="12" t="s">
        <v>1645</v>
      </c>
      <c r="B4672" s="13" t="s">
        <v>2762</v>
      </c>
    </row>
    <row r="4673" spans="1:2" x14ac:dyDescent="0.4">
      <c r="A4673" s="12" t="s">
        <v>1645</v>
      </c>
      <c r="B4673" s="13" t="s">
        <v>2811</v>
      </c>
    </row>
    <row r="4674" spans="1:2" x14ac:dyDescent="0.4">
      <c r="A4674" s="12" t="s">
        <v>1645</v>
      </c>
      <c r="B4674" s="13" t="s">
        <v>2763</v>
      </c>
    </row>
    <row r="4675" spans="1:2" x14ac:dyDescent="0.4">
      <c r="A4675" s="12" t="s">
        <v>1645</v>
      </c>
      <c r="B4675" s="13" t="s">
        <v>2764</v>
      </c>
    </row>
    <row r="4676" spans="1:2" x14ac:dyDescent="0.4">
      <c r="A4676" s="12" t="s">
        <v>1645</v>
      </c>
      <c r="B4676" s="13" t="s">
        <v>2765</v>
      </c>
    </row>
    <row r="4677" spans="1:2" x14ac:dyDescent="0.4">
      <c r="A4677" s="12" t="s">
        <v>1645</v>
      </c>
      <c r="B4677" s="13" t="s">
        <v>2766</v>
      </c>
    </row>
    <row r="4678" spans="1:2" x14ac:dyDescent="0.4">
      <c r="A4678" s="12" t="s">
        <v>1645</v>
      </c>
      <c r="B4678" s="13" t="s">
        <v>2815</v>
      </c>
    </row>
    <row r="4679" spans="1:2" x14ac:dyDescent="0.4">
      <c r="A4679" s="12" t="s">
        <v>1645</v>
      </c>
      <c r="B4679" s="13" t="s">
        <v>2816</v>
      </c>
    </row>
    <row r="4680" spans="1:2" x14ac:dyDescent="0.4">
      <c r="A4680" s="12" t="s">
        <v>1645</v>
      </c>
      <c r="B4680" s="13" t="s">
        <v>2817</v>
      </c>
    </row>
    <row r="4681" spans="1:2" x14ac:dyDescent="0.4">
      <c r="A4681" s="12" t="s">
        <v>1645</v>
      </c>
      <c r="B4681" s="13" t="s">
        <v>2767</v>
      </c>
    </row>
    <row r="4682" spans="1:2" x14ac:dyDescent="0.4">
      <c r="A4682" s="12" t="s">
        <v>1645</v>
      </c>
      <c r="B4682" s="13" t="s">
        <v>2768</v>
      </c>
    </row>
    <row r="4683" spans="1:2" x14ac:dyDescent="0.4">
      <c r="A4683" s="12" t="s">
        <v>1645</v>
      </c>
      <c r="B4683" s="13" t="s">
        <v>2769</v>
      </c>
    </row>
    <row r="4684" spans="1:2" x14ac:dyDescent="0.4">
      <c r="A4684" s="12" t="s">
        <v>1645</v>
      </c>
      <c r="B4684" s="13" t="s">
        <v>2770</v>
      </c>
    </row>
    <row r="4685" spans="1:2" x14ac:dyDescent="0.4">
      <c r="A4685" s="12" t="s">
        <v>1645</v>
      </c>
      <c r="B4685" s="13" t="s">
        <v>2771</v>
      </c>
    </row>
    <row r="4686" spans="1:2" x14ac:dyDescent="0.4">
      <c r="A4686" s="12" t="s">
        <v>1645</v>
      </c>
      <c r="B4686" s="13" t="s">
        <v>2772</v>
      </c>
    </row>
    <row r="4687" spans="1:2" x14ac:dyDescent="0.4">
      <c r="A4687" s="12" t="s">
        <v>1645</v>
      </c>
      <c r="B4687" s="13" t="s">
        <v>2773</v>
      </c>
    </row>
    <row r="4688" spans="1:2" x14ac:dyDescent="0.4">
      <c r="A4688" s="12" t="s">
        <v>1645</v>
      </c>
      <c r="B4688" s="13" t="s">
        <v>2774</v>
      </c>
    </row>
    <row r="4689" spans="1:3" x14ac:dyDescent="0.4">
      <c r="A4689" s="12" t="s">
        <v>1645</v>
      </c>
      <c r="B4689" s="13" t="s">
        <v>2775</v>
      </c>
    </row>
    <row r="4690" spans="1:3" x14ac:dyDescent="0.4">
      <c r="A4690" s="12" t="s">
        <v>1645</v>
      </c>
      <c r="B4690" s="13" t="s">
        <v>2776</v>
      </c>
    </row>
    <row r="4691" spans="1:3" x14ac:dyDescent="0.4">
      <c r="A4691" s="12" t="s">
        <v>1645</v>
      </c>
      <c r="B4691" s="13" t="s">
        <v>2777</v>
      </c>
    </row>
    <row r="4692" spans="1:3" x14ac:dyDescent="0.4">
      <c r="A4692" s="12" t="s">
        <v>1645</v>
      </c>
      <c r="B4692" s="13" t="s">
        <v>2778</v>
      </c>
    </row>
    <row r="4693" spans="1:3" x14ac:dyDescent="0.4">
      <c r="A4693" s="12" t="s">
        <v>1645</v>
      </c>
      <c r="B4693" s="13" t="s">
        <v>2779</v>
      </c>
    </row>
    <row r="4694" spans="1:3" x14ac:dyDescent="0.4">
      <c r="A4694" s="12" t="s">
        <v>1645</v>
      </c>
      <c r="B4694" s="13" t="s">
        <v>2780</v>
      </c>
    </row>
    <row r="4695" spans="1:3" x14ac:dyDescent="0.4">
      <c r="A4695" s="12" t="s">
        <v>1645</v>
      </c>
      <c r="B4695" s="13" t="s">
        <v>2781</v>
      </c>
    </row>
    <row r="4696" spans="1:3" x14ac:dyDescent="0.4">
      <c r="C4696" t="s">
        <v>1709</v>
      </c>
    </row>
    <row r="4697" spans="1:3" x14ac:dyDescent="0.4">
      <c r="C4697" t="s">
        <v>1808</v>
      </c>
    </row>
    <row r="4698" spans="1:3" x14ac:dyDescent="0.4">
      <c r="C4698" t="s">
        <v>2818</v>
      </c>
    </row>
    <row r="4699" spans="1:3" x14ac:dyDescent="0.4">
      <c r="C4699" t="s">
        <v>1808</v>
      </c>
    </row>
    <row r="4700" spans="1:3" x14ac:dyDescent="0.4">
      <c r="C4700" t="s">
        <v>2730</v>
      </c>
    </row>
    <row r="4701" spans="1:3" x14ac:dyDescent="0.4">
      <c r="C4701" t="s">
        <v>2819</v>
      </c>
    </row>
    <row r="4702" spans="1:3" x14ac:dyDescent="0.4">
      <c r="C4702" t="s">
        <v>2820</v>
      </c>
    </row>
    <row r="4703" spans="1:3" x14ac:dyDescent="0.4">
      <c r="C4703" t="s">
        <v>2821</v>
      </c>
    </row>
    <row r="4704" spans="1:3" x14ac:dyDescent="0.4">
      <c r="C4704" t="s">
        <v>2822</v>
      </c>
    </row>
    <row r="4705" spans="3:3" x14ac:dyDescent="0.4">
      <c r="C4705" t="s">
        <v>2823</v>
      </c>
    </row>
    <row r="4706" spans="3:3" x14ac:dyDescent="0.4">
      <c r="C4706" t="s">
        <v>2824</v>
      </c>
    </row>
    <row r="4707" spans="3:3" x14ac:dyDescent="0.4">
      <c r="C4707" t="s">
        <v>2825</v>
      </c>
    </row>
    <row r="4708" spans="3:3" x14ac:dyDescent="0.4">
      <c r="C4708" t="s">
        <v>2826</v>
      </c>
    </row>
    <row r="4709" spans="3:3" x14ac:dyDescent="0.4">
      <c r="C4709" t="s">
        <v>2827</v>
      </c>
    </row>
    <row r="4710" spans="3:3" x14ac:dyDescent="0.4">
      <c r="C4710" t="s">
        <v>2828</v>
      </c>
    </row>
    <row r="4711" spans="3:3" x14ac:dyDescent="0.4">
      <c r="C4711" t="s">
        <v>2829</v>
      </c>
    </row>
    <row r="4712" spans="3:3" x14ac:dyDescent="0.4">
      <c r="C4712" t="s">
        <v>2830</v>
      </c>
    </row>
    <row r="4713" spans="3:3" x14ac:dyDescent="0.4">
      <c r="C4713" t="s">
        <v>2831</v>
      </c>
    </row>
    <row r="4714" spans="3:3" x14ac:dyDescent="0.4">
      <c r="C4714" t="s">
        <v>2832</v>
      </c>
    </row>
    <row r="4715" spans="3:3" x14ac:dyDescent="0.4">
      <c r="C4715" t="s">
        <v>2833</v>
      </c>
    </row>
    <row r="4716" spans="3:3" x14ac:dyDescent="0.4">
      <c r="C4716" t="s">
        <v>2834</v>
      </c>
    </row>
    <row r="4717" spans="3:3" x14ac:dyDescent="0.4">
      <c r="C4717" t="s">
        <v>2835</v>
      </c>
    </row>
    <row r="4718" spans="3:3" x14ac:dyDescent="0.4">
      <c r="C4718" t="s">
        <v>2836</v>
      </c>
    </row>
    <row r="4719" spans="3:3" x14ac:dyDescent="0.4">
      <c r="C4719" t="s">
        <v>2837</v>
      </c>
    </row>
    <row r="4720" spans="3:3" x14ac:dyDescent="0.4">
      <c r="C4720" t="s">
        <v>2838</v>
      </c>
    </row>
    <row r="4721" spans="3:3" x14ac:dyDescent="0.4">
      <c r="C4721" t="s">
        <v>2839</v>
      </c>
    </row>
    <row r="4722" spans="3:3" x14ac:dyDescent="0.4">
      <c r="C4722" t="s">
        <v>2840</v>
      </c>
    </row>
    <row r="4723" spans="3:3" x14ac:dyDescent="0.4">
      <c r="C4723" t="s">
        <v>2841</v>
      </c>
    </row>
    <row r="4724" spans="3:3" x14ac:dyDescent="0.4">
      <c r="C4724" t="s">
        <v>2842</v>
      </c>
    </row>
    <row r="4725" spans="3:3" x14ac:dyDescent="0.4">
      <c r="C4725" t="s">
        <v>2843</v>
      </c>
    </row>
    <row r="4726" spans="3:3" x14ac:dyDescent="0.4">
      <c r="C4726" t="s">
        <v>2844</v>
      </c>
    </row>
    <row r="4727" spans="3:3" x14ac:dyDescent="0.4">
      <c r="C4727" t="s">
        <v>2845</v>
      </c>
    </row>
    <row r="4728" spans="3:3" x14ac:dyDescent="0.4">
      <c r="C4728" t="s">
        <v>2846</v>
      </c>
    </row>
    <row r="4729" spans="3:3" x14ac:dyDescent="0.4">
      <c r="C4729" t="s">
        <v>2847</v>
      </c>
    </row>
    <row r="4730" spans="3:3" x14ac:dyDescent="0.4">
      <c r="C4730" t="s">
        <v>2848</v>
      </c>
    </row>
    <row r="4731" spans="3:3" x14ac:dyDescent="0.4">
      <c r="C4731" t="s">
        <v>2849</v>
      </c>
    </row>
    <row r="4732" spans="3:3" x14ac:dyDescent="0.4">
      <c r="C4732" t="s">
        <v>2850</v>
      </c>
    </row>
    <row r="4733" spans="3:3" x14ac:dyDescent="0.4">
      <c r="C4733" t="s">
        <v>2851</v>
      </c>
    </row>
    <row r="4734" spans="3:3" x14ac:dyDescent="0.4">
      <c r="C4734" t="s">
        <v>2852</v>
      </c>
    </row>
    <row r="4735" spans="3:3" x14ac:dyDescent="0.4">
      <c r="C4735" t="s">
        <v>2853</v>
      </c>
    </row>
    <row r="4736" spans="3:3" x14ac:dyDescent="0.4">
      <c r="C4736" t="s">
        <v>2854</v>
      </c>
    </row>
    <row r="4737" spans="3:3" x14ac:dyDescent="0.4">
      <c r="C4737" t="s">
        <v>2855</v>
      </c>
    </row>
    <row r="4739" spans="3:3" x14ac:dyDescent="0.4">
      <c r="C4739" t="s">
        <v>1711</v>
      </c>
    </row>
    <row r="4740" spans="3:3" x14ac:dyDescent="0.4">
      <c r="C4740" t="s">
        <v>1808</v>
      </c>
    </row>
    <row r="4741" spans="3:3" x14ac:dyDescent="0.4">
      <c r="C4741" t="s">
        <v>2856</v>
      </c>
    </row>
    <row r="4743" spans="3:3" x14ac:dyDescent="0.4">
      <c r="C4743" t="s">
        <v>2857</v>
      </c>
    </row>
    <row r="4744" spans="3:3" x14ac:dyDescent="0.4">
      <c r="C4744" t="s">
        <v>2858</v>
      </c>
    </row>
    <row r="4745" spans="3:3" x14ac:dyDescent="0.4">
      <c r="C4745" t="s">
        <v>2737</v>
      </c>
    </row>
    <row r="4746" spans="3:3" x14ac:dyDescent="0.4">
      <c r="C4746" t="s">
        <v>1712</v>
      </c>
    </row>
    <row r="4747" spans="3:3" x14ac:dyDescent="0.4">
      <c r="C4747" t="s">
        <v>1713</v>
      </c>
    </row>
    <row r="4748" spans="3:3" x14ac:dyDescent="0.4">
      <c r="C4748" t="s">
        <v>1714</v>
      </c>
    </row>
    <row r="4749" spans="3:3" x14ac:dyDescent="0.4">
      <c r="C4749" t="s">
        <v>1715</v>
      </c>
    </row>
    <row r="4750" spans="3:3" x14ac:dyDescent="0.4">
      <c r="C4750" t="s">
        <v>1716</v>
      </c>
    </row>
    <row r="4751" spans="3:3" x14ac:dyDescent="0.4">
      <c r="C4751" t="s">
        <v>2558</v>
      </c>
    </row>
    <row r="4752" spans="3:3" x14ac:dyDescent="0.4">
      <c r="C4752" t="s">
        <v>2859</v>
      </c>
    </row>
    <row r="4753" spans="3:3" x14ac:dyDescent="0.4">
      <c r="C4753" t="s">
        <v>2860</v>
      </c>
    </row>
    <row r="4754" spans="3:3" x14ac:dyDescent="0.4">
      <c r="C4754" t="s">
        <v>2861</v>
      </c>
    </row>
    <row r="4755" spans="3:3" x14ac:dyDescent="0.4">
      <c r="C4755" t="s">
        <v>2862</v>
      </c>
    </row>
    <row r="4756" spans="3:3" x14ac:dyDescent="0.4">
      <c r="C4756" t="s">
        <v>2863</v>
      </c>
    </row>
    <row r="4757" spans="3:3" x14ac:dyDescent="0.4">
      <c r="C4757" t="s">
        <v>2864</v>
      </c>
    </row>
    <row r="4758" spans="3:3" x14ac:dyDescent="0.4">
      <c r="C4758" t="s">
        <v>2865</v>
      </c>
    </row>
    <row r="4759" spans="3:3" x14ac:dyDescent="0.4">
      <c r="C4759" t="s">
        <v>2866</v>
      </c>
    </row>
    <row r="4760" spans="3:3" x14ac:dyDescent="0.4">
      <c r="C4760" t="s">
        <v>2867</v>
      </c>
    </row>
    <row r="4761" spans="3:3" x14ac:dyDescent="0.4">
      <c r="C4761" t="s">
        <v>2868</v>
      </c>
    </row>
    <row r="4762" spans="3:3" x14ac:dyDescent="0.4">
      <c r="C4762" t="s">
        <v>2869</v>
      </c>
    </row>
    <row r="4763" spans="3:3" x14ac:dyDescent="0.4">
      <c r="C4763" t="s">
        <v>2870</v>
      </c>
    </row>
    <row r="4764" spans="3:3" x14ac:dyDescent="0.4">
      <c r="C4764" t="s">
        <v>2871</v>
      </c>
    </row>
    <row r="4765" spans="3:3" x14ac:dyDescent="0.4">
      <c r="C4765" t="s">
        <v>2872</v>
      </c>
    </row>
    <row r="4766" spans="3:3" x14ac:dyDescent="0.4">
      <c r="C4766" t="s">
        <v>2873</v>
      </c>
    </row>
    <row r="4767" spans="3:3" x14ac:dyDescent="0.4">
      <c r="C4767" t="s">
        <v>2874</v>
      </c>
    </row>
    <row r="4768" spans="3:3" x14ac:dyDescent="0.4">
      <c r="C4768" t="s">
        <v>2875</v>
      </c>
    </row>
    <row r="4769" spans="3:3" x14ac:dyDescent="0.4">
      <c r="C4769" t="s">
        <v>2876</v>
      </c>
    </row>
    <row r="4770" spans="3:3" x14ac:dyDescent="0.4">
      <c r="C4770" t="s">
        <v>2877</v>
      </c>
    </row>
    <row r="4771" spans="3:3" x14ac:dyDescent="0.4">
      <c r="C4771" t="s">
        <v>2878</v>
      </c>
    </row>
    <row r="4772" spans="3:3" x14ac:dyDescent="0.4">
      <c r="C4772" t="s">
        <v>2879</v>
      </c>
    </row>
    <row r="4773" spans="3:3" x14ac:dyDescent="0.4">
      <c r="C4773" t="s">
        <v>2880</v>
      </c>
    </row>
    <row r="4774" spans="3:3" x14ac:dyDescent="0.4">
      <c r="C4774" t="s">
        <v>2881</v>
      </c>
    </row>
    <row r="4775" spans="3:3" x14ac:dyDescent="0.4">
      <c r="C4775" t="s">
        <v>2882</v>
      </c>
    </row>
    <row r="4776" spans="3:3" x14ac:dyDescent="0.4">
      <c r="C4776" t="s">
        <v>2883</v>
      </c>
    </row>
    <row r="4777" spans="3:3" x14ac:dyDescent="0.4">
      <c r="C4777" t="s">
        <v>2884</v>
      </c>
    </row>
    <row r="4778" spans="3:3" x14ac:dyDescent="0.4">
      <c r="C4778" t="s">
        <v>2885</v>
      </c>
    </row>
    <row r="4779" spans="3:3" x14ac:dyDescent="0.4">
      <c r="C4779" t="s">
        <v>2886</v>
      </c>
    </row>
    <row r="4780" spans="3:3" x14ac:dyDescent="0.4">
      <c r="C4780" t="s">
        <v>2887</v>
      </c>
    </row>
    <row r="4781" spans="3:3" x14ac:dyDescent="0.4">
      <c r="C4781" t="s">
        <v>2888</v>
      </c>
    </row>
    <row r="4782" spans="3:3" x14ac:dyDescent="0.4">
      <c r="C4782" t="s">
        <v>2889</v>
      </c>
    </row>
    <row r="4783" spans="3:3" x14ac:dyDescent="0.4">
      <c r="C4783" t="s">
        <v>2890</v>
      </c>
    </row>
    <row r="4784" spans="3:3" x14ac:dyDescent="0.4">
      <c r="C4784" t="s">
        <v>2891</v>
      </c>
    </row>
    <row r="4785" spans="3:3" x14ac:dyDescent="0.4">
      <c r="C4785" t="s">
        <v>2890</v>
      </c>
    </row>
    <row r="4786" spans="3:3" x14ac:dyDescent="0.4">
      <c r="C4786" t="s">
        <v>2892</v>
      </c>
    </row>
    <row r="4787" spans="3:3" x14ac:dyDescent="0.4">
      <c r="C4787" t="s">
        <v>2893</v>
      </c>
    </row>
    <row r="4788" spans="3:3" x14ac:dyDescent="0.4">
      <c r="C4788" t="s">
        <v>2894</v>
      </c>
    </row>
    <row r="4789" spans="3:3" x14ac:dyDescent="0.4">
      <c r="C4789" t="s">
        <v>2895</v>
      </c>
    </row>
    <row r="4790" spans="3:3" x14ac:dyDescent="0.4">
      <c r="C4790" t="s">
        <v>2896</v>
      </c>
    </row>
    <row r="4791" spans="3:3" x14ac:dyDescent="0.4">
      <c r="C4791" t="s">
        <v>2897</v>
      </c>
    </row>
    <row r="4792" spans="3:3" x14ac:dyDescent="0.4">
      <c r="C4792" t="s">
        <v>2898</v>
      </c>
    </row>
    <row r="4793" spans="3:3" x14ac:dyDescent="0.4">
      <c r="C4793" t="s">
        <v>2899</v>
      </c>
    </row>
    <row r="4794" spans="3:3" x14ac:dyDescent="0.4">
      <c r="C4794" t="s">
        <v>2900</v>
      </c>
    </row>
    <row r="4795" spans="3:3" x14ac:dyDescent="0.4">
      <c r="C4795" t="s">
        <v>2901</v>
      </c>
    </row>
    <row r="4796" spans="3:3" x14ac:dyDescent="0.4">
      <c r="C4796" t="s">
        <v>2902</v>
      </c>
    </row>
    <row r="4797" spans="3:3" x14ac:dyDescent="0.4">
      <c r="C4797" t="s">
        <v>2903</v>
      </c>
    </row>
    <row r="4798" spans="3:3" x14ac:dyDescent="0.4">
      <c r="C4798" t="s">
        <v>2904</v>
      </c>
    </row>
    <row r="4799" spans="3:3" x14ac:dyDescent="0.4">
      <c r="C4799" t="s">
        <v>2905</v>
      </c>
    </row>
    <row r="4800" spans="3:3" x14ac:dyDescent="0.4">
      <c r="C4800" t="s">
        <v>2906</v>
      </c>
    </row>
    <row r="4801" spans="3:3" x14ac:dyDescent="0.4">
      <c r="C4801" t="s">
        <v>2907</v>
      </c>
    </row>
    <row r="4802" spans="3:3" x14ac:dyDescent="0.4">
      <c r="C4802" t="s">
        <v>2908</v>
      </c>
    </row>
    <row r="4803" spans="3:3" x14ac:dyDescent="0.4">
      <c r="C4803" t="s">
        <v>2909</v>
      </c>
    </row>
    <row r="4804" spans="3:3" x14ac:dyDescent="0.4">
      <c r="C4804" t="s">
        <v>2910</v>
      </c>
    </row>
    <row r="4805" spans="3:3" x14ac:dyDescent="0.4">
      <c r="C4805" t="s">
        <v>2911</v>
      </c>
    </row>
    <row r="4806" spans="3:3" x14ac:dyDescent="0.4">
      <c r="C4806" t="s">
        <v>2912</v>
      </c>
    </row>
    <row r="4807" spans="3:3" x14ac:dyDescent="0.4">
      <c r="C4807" t="s">
        <v>2913</v>
      </c>
    </row>
    <row r="4808" spans="3:3" x14ac:dyDescent="0.4">
      <c r="C4808" t="s">
        <v>2914</v>
      </c>
    </row>
    <row r="4809" spans="3:3" x14ac:dyDescent="0.4">
      <c r="C4809" t="s">
        <v>2915</v>
      </c>
    </row>
    <row r="4810" spans="3:3" x14ac:dyDescent="0.4">
      <c r="C4810" t="s">
        <v>2916</v>
      </c>
    </row>
    <row r="4811" spans="3:3" x14ac:dyDescent="0.4">
      <c r="C4811" t="s">
        <v>2917</v>
      </c>
    </row>
    <row r="4812" spans="3:3" x14ac:dyDescent="0.4">
      <c r="C4812" t="s">
        <v>2918</v>
      </c>
    </row>
    <row r="4813" spans="3:3" x14ac:dyDescent="0.4">
      <c r="C4813" t="s">
        <v>2919</v>
      </c>
    </row>
    <row r="4814" spans="3:3" x14ac:dyDescent="0.4">
      <c r="C4814" t="s">
        <v>2920</v>
      </c>
    </row>
    <row r="4815" spans="3:3" x14ac:dyDescent="0.4">
      <c r="C4815" t="s">
        <v>2921</v>
      </c>
    </row>
    <row r="4816" spans="3:3" x14ac:dyDescent="0.4">
      <c r="C4816" t="s">
        <v>2922</v>
      </c>
    </row>
    <row r="4817" spans="3:3" x14ac:dyDescent="0.4">
      <c r="C4817" t="s">
        <v>2923</v>
      </c>
    </row>
    <row r="4818" spans="3:3" x14ac:dyDescent="0.4">
      <c r="C4818" t="s">
        <v>2924</v>
      </c>
    </row>
    <row r="4819" spans="3:3" x14ac:dyDescent="0.4">
      <c r="C4819" t="s">
        <v>2925</v>
      </c>
    </row>
    <row r="4820" spans="3:3" x14ac:dyDescent="0.4">
      <c r="C4820" t="s">
        <v>2926</v>
      </c>
    </row>
    <row r="4821" spans="3:3" x14ac:dyDescent="0.4">
      <c r="C4821" t="s">
        <v>2927</v>
      </c>
    </row>
    <row r="4822" spans="3:3" x14ac:dyDescent="0.4">
      <c r="C4822" t="s">
        <v>2928</v>
      </c>
    </row>
    <row r="4823" spans="3:3" x14ac:dyDescent="0.4">
      <c r="C4823" t="s">
        <v>2929</v>
      </c>
    </row>
    <row r="4824" spans="3:3" x14ac:dyDescent="0.4">
      <c r="C4824" t="s">
        <v>2930</v>
      </c>
    </row>
    <row r="4825" spans="3:3" x14ac:dyDescent="0.4">
      <c r="C4825" t="s">
        <v>2931</v>
      </c>
    </row>
    <row r="4826" spans="3:3" x14ac:dyDescent="0.4">
      <c r="C4826" t="s">
        <v>2932</v>
      </c>
    </row>
    <row r="4827" spans="3:3" x14ac:dyDescent="0.4">
      <c r="C4827" t="s">
        <v>2933</v>
      </c>
    </row>
    <row r="4828" spans="3:3" x14ac:dyDescent="0.4">
      <c r="C4828" t="s">
        <v>2934</v>
      </c>
    </row>
    <row r="4829" spans="3:3" x14ac:dyDescent="0.4">
      <c r="C4829" t="s">
        <v>2935</v>
      </c>
    </row>
    <row r="4830" spans="3:3" x14ac:dyDescent="0.4">
      <c r="C4830" t="s">
        <v>2936</v>
      </c>
    </row>
    <row r="4831" spans="3:3" x14ac:dyDescent="0.4">
      <c r="C4831" t="s">
        <v>2937</v>
      </c>
    </row>
    <row r="4832" spans="3:3" x14ac:dyDescent="0.4">
      <c r="C4832" t="s">
        <v>2938</v>
      </c>
    </row>
    <row r="4833" spans="3:3" x14ac:dyDescent="0.4">
      <c r="C4833" t="s">
        <v>2939</v>
      </c>
    </row>
    <row r="4834" spans="3:3" x14ac:dyDescent="0.4">
      <c r="C4834" t="s">
        <v>2940</v>
      </c>
    </row>
    <row r="4835" spans="3:3" x14ac:dyDescent="0.4">
      <c r="C4835" t="s">
        <v>2941</v>
      </c>
    </row>
    <row r="4836" spans="3:3" x14ac:dyDescent="0.4">
      <c r="C4836" t="s">
        <v>2942</v>
      </c>
    </row>
    <row r="4837" spans="3:3" x14ac:dyDescent="0.4">
      <c r="C4837" t="s">
        <v>2943</v>
      </c>
    </row>
    <row r="4838" spans="3:3" x14ac:dyDescent="0.4">
      <c r="C4838" t="s">
        <v>2944</v>
      </c>
    </row>
    <row r="4840" spans="3:3" x14ac:dyDescent="0.4">
      <c r="C4840" t="s">
        <v>2744</v>
      </c>
    </row>
    <row r="4841" spans="3:3" x14ac:dyDescent="0.4">
      <c r="C4841" t="s">
        <v>2945</v>
      </c>
    </row>
    <row r="4842" spans="3:3" x14ac:dyDescent="0.4">
      <c r="C4842" t="s">
        <v>2946</v>
      </c>
    </row>
    <row r="4843" spans="3:3" x14ac:dyDescent="0.4">
      <c r="C4843" t="s">
        <v>2947</v>
      </c>
    </row>
    <row r="4844" spans="3:3" x14ac:dyDescent="0.4">
      <c r="C4844" t="s">
        <v>2948</v>
      </c>
    </row>
    <row r="4845" spans="3:3" x14ac:dyDescent="0.4">
      <c r="C4845" t="s">
        <v>2949</v>
      </c>
    </row>
    <row r="4846" spans="3:3" x14ac:dyDescent="0.4">
      <c r="C4846" t="s">
        <v>2950</v>
      </c>
    </row>
    <row r="4847" spans="3:3" x14ac:dyDescent="0.4">
      <c r="C4847" t="s">
        <v>2951</v>
      </c>
    </row>
    <row r="4848" spans="3:3" x14ac:dyDescent="0.4">
      <c r="C4848" t="s">
        <v>2952</v>
      </c>
    </row>
    <row r="4849" spans="1:11" x14ac:dyDescent="0.4">
      <c r="C4849" t="s">
        <v>2953</v>
      </c>
    </row>
    <row r="4850" spans="1:11" x14ac:dyDescent="0.4">
      <c r="C4850" t="s">
        <v>2954</v>
      </c>
    </row>
    <row r="4851" spans="1:11" x14ac:dyDescent="0.4">
      <c r="C4851" t="s">
        <v>2955</v>
      </c>
    </row>
    <row r="4852" spans="1:11" x14ac:dyDescent="0.4">
      <c r="C4852" t="s">
        <v>2956</v>
      </c>
    </row>
    <row r="4853" spans="1:11" x14ac:dyDescent="0.4">
      <c r="C4853" t="s">
        <v>2957</v>
      </c>
    </row>
    <row r="4854" spans="1:11" x14ac:dyDescent="0.4">
      <c r="C4854" t="s">
        <v>2958</v>
      </c>
    </row>
    <row r="4855" spans="1:11" x14ac:dyDescent="0.4">
      <c r="C4855" t="s">
        <v>2959</v>
      </c>
    </row>
    <row r="4856" spans="1:11" x14ac:dyDescent="0.4">
      <c r="C4856" t="s">
        <v>2960</v>
      </c>
    </row>
    <row r="4857" spans="1:11" x14ac:dyDescent="0.4">
      <c r="C4857" t="s">
        <v>2961</v>
      </c>
    </row>
    <row r="4858" spans="1:11" x14ac:dyDescent="0.4">
      <c r="C4858" t="s">
        <v>2962</v>
      </c>
    </row>
    <row r="4859" spans="1:11" x14ac:dyDescent="0.4">
      <c r="C4859" t="s">
        <v>2963</v>
      </c>
    </row>
    <row r="4861" spans="1:11" x14ac:dyDescent="0.4">
      <c r="C4861" t="s">
        <v>1718</v>
      </c>
    </row>
    <row r="4862" spans="1:11" x14ac:dyDescent="0.4">
      <c r="A4862" s="12" t="s">
        <v>1645</v>
      </c>
    </row>
    <row r="4863" spans="1:11" x14ac:dyDescent="0.4">
      <c r="A4863" s="12" t="s">
        <v>1645</v>
      </c>
      <c r="B4863" s="18" t="s">
        <v>2964</v>
      </c>
    </row>
    <row r="4864" spans="1:11" x14ac:dyDescent="0.4">
      <c r="A4864" s="12" t="s">
        <v>1645</v>
      </c>
      <c r="B4864" s="13" t="s">
        <v>2965</v>
      </c>
      <c r="K4864" t="s">
        <v>5300</v>
      </c>
    </row>
    <row r="4865" spans="1:3" x14ac:dyDescent="0.4">
      <c r="C4865" t="s">
        <v>5500</v>
      </c>
    </row>
    <row r="4866" spans="1:3" x14ac:dyDescent="0.4">
      <c r="C4866" t="s">
        <v>1709</v>
      </c>
    </row>
    <row r="4867" spans="1:3" x14ac:dyDescent="0.4">
      <c r="C4867" t="s">
        <v>1808</v>
      </c>
    </row>
    <row r="4868" spans="1:3" x14ac:dyDescent="0.4">
      <c r="C4868" t="s">
        <v>5501</v>
      </c>
    </row>
    <row r="4869" spans="1:3" x14ac:dyDescent="0.4">
      <c r="C4869" t="s">
        <v>1808</v>
      </c>
    </row>
    <row r="4870" spans="1:3" x14ac:dyDescent="0.4">
      <c r="C4870" t="s">
        <v>3184</v>
      </c>
    </row>
    <row r="4871" spans="1:3" x14ac:dyDescent="0.4">
      <c r="C4871" t="s">
        <v>5502</v>
      </c>
    </row>
    <row r="4873" spans="1:3" x14ac:dyDescent="0.4">
      <c r="C4873" t="s">
        <v>1711</v>
      </c>
    </row>
    <row r="4874" spans="1:3" x14ac:dyDescent="0.4">
      <c r="C4874" t="s">
        <v>1808</v>
      </c>
    </row>
    <row r="4876" spans="1:3" x14ac:dyDescent="0.4">
      <c r="C4876" t="s">
        <v>1718</v>
      </c>
    </row>
    <row r="4877" spans="1:3" x14ac:dyDescent="0.4">
      <c r="A4877" s="12" t="s">
        <v>1645</v>
      </c>
      <c r="B4877" s="13" t="s">
        <v>2751</v>
      </c>
    </row>
    <row r="4878" spans="1:3" x14ac:dyDescent="0.4">
      <c r="A4878" s="12" t="s">
        <v>1645</v>
      </c>
      <c r="B4878" s="13" t="s">
        <v>2966</v>
      </c>
    </row>
    <row r="4879" spans="1:3" x14ac:dyDescent="0.4">
      <c r="A4879" s="12" t="s">
        <v>1645</v>
      </c>
      <c r="B4879" s="13" t="s">
        <v>2967</v>
      </c>
    </row>
    <row r="4880" spans="1:3" x14ac:dyDescent="0.4">
      <c r="A4880" s="12" t="s">
        <v>1645</v>
      </c>
      <c r="B4880" s="13" t="s">
        <v>2968</v>
      </c>
    </row>
    <row r="4881" spans="1:2" x14ac:dyDescent="0.4">
      <c r="A4881" s="12" t="s">
        <v>1645</v>
      </c>
      <c r="B4881" s="13" t="s">
        <v>2969</v>
      </c>
    </row>
    <row r="4882" spans="1:2" x14ac:dyDescent="0.4">
      <c r="A4882" s="12" t="s">
        <v>1645</v>
      </c>
      <c r="B4882" s="13" t="s">
        <v>3576</v>
      </c>
    </row>
    <row r="4883" spans="1:2" x14ac:dyDescent="0.4">
      <c r="A4883" s="12" t="s">
        <v>1645</v>
      </c>
      <c r="B4883" s="13" t="s">
        <v>2970</v>
      </c>
    </row>
    <row r="4884" spans="1:2" x14ac:dyDescent="0.4">
      <c r="A4884" s="12" t="s">
        <v>1645</v>
      </c>
      <c r="B4884" s="13" t="s">
        <v>2971</v>
      </c>
    </row>
    <row r="4885" spans="1:2" x14ac:dyDescent="0.4">
      <c r="A4885" s="12" t="s">
        <v>1645</v>
      </c>
      <c r="B4885" s="13" t="s">
        <v>2972</v>
      </c>
    </row>
    <row r="4886" spans="1:2" x14ac:dyDescent="0.4">
      <c r="A4886" s="12" t="s">
        <v>1645</v>
      </c>
      <c r="B4886" s="13" t="s">
        <v>2973</v>
      </c>
    </row>
    <row r="4887" spans="1:2" x14ac:dyDescent="0.4">
      <c r="A4887" s="12" t="s">
        <v>1645</v>
      </c>
      <c r="B4887" s="13" t="s">
        <v>2974</v>
      </c>
    </row>
    <row r="4888" spans="1:2" x14ac:dyDescent="0.4">
      <c r="A4888" s="12" t="s">
        <v>1645</v>
      </c>
      <c r="B4888" s="13" t="s">
        <v>2975</v>
      </c>
    </row>
    <row r="4889" spans="1:2" x14ac:dyDescent="0.4">
      <c r="A4889" s="12" t="s">
        <v>1645</v>
      </c>
      <c r="B4889" s="13" t="s">
        <v>2976</v>
      </c>
    </row>
    <row r="4890" spans="1:2" x14ac:dyDescent="0.4">
      <c r="A4890" s="12" t="s">
        <v>1645</v>
      </c>
      <c r="B4890" s="13" t="s">
        <v>2977</v>
      </c>
    </row>
    <row r="4891" spans="1:2" x14ac:dyDescent="0.4">
      <c r="A4891" s="12" t="s">
        <v>1645</v>
      </c>
      <c r="B4891" s="13" t="s">
        <v>2978</v>
      </c>
    </row>
    <row r="4892" spans="1:2" x14ac:dyDescent="0.4">
      <c r="A4892" s="12" t="s">
        <v>1645</v>
      </c>
      <c r="B4892" s="13" t="s">
        <v>2979</v>
      </c>
    </row>
    <row r="4893" spans="1:2" x14ac:dyDescent="0.4">
      <c r="A4893" s="12" t="s">
        <v>1645</v>
      </c>
      <c r="B4893" s="13" t="s">
        <v>2980</v>
      </c>
    </row>
    <row r="4894" spans="1:2" x14ac:dyDescent="0.4">
      <c r="A4894" s="12" t="s">
        <v>1645</v>
      </c>
      <c r="B4894" s="13" t="s">
        <v>2981</v>
      </c>
    </row>
    <row r="4895" spans="1:2" x14ac:dyDescent="0.4">
      <c r="A4895" s="12" t="s">
        <v>1645</v>
      </c>
      <c r="B4895" s="13" t="s">
        <v>2982</v>
      </c>
    </row>
    <row r="4896" spans="1:2" x14ac:dyDescent="0.4">
      <c r="A4896" s="12" t="s">
        <v>1645</v>
      </c>
      <c r="B4896" s="13" t="s">
        <v>2983</v>
      </c>
    </row>
    <row r="4897" spans="1:2" x14ac:dyDescent="0.4">
      <c r="A4897" s="12" t="s">
        <v>1645</v>
      </c>
      <c r="B4897" s="13" t="s">
        <v>2984</v>
      </c>
    </row>
    <row r="4898" spans="1:2" x14ac:dyDescent="0.4">
      <c r="A4898" s="12" t="s">
        <v>1645</v>
      </c>
      <c r="B4898" s="13" t="s">
        <v>3956</v>
      </c>
    </row>
    <row r="4899" spans="1:2" x14ac:dyDescent="0.4">
      <c r="A4899" s="12" t="s">
        <v>1645</v>
      </c>
      <c r="B4899" s="13" t="s">
        <v>2985</v>
      </c>
    </row>
    <row r="4900" spans="1:2" x14ac:dyDescent="0.4">
      <c r="A4900" s="12" t="s">
        <v>1645</v>
      </c>
      <c r="B4900" s="13" t="s">
        <v>3776</v>
      </c>
    </row>
    <row r="4901" spans="1:2" x14ac:dyDescent="0.4">
      <c r="A4901" s="12" t="s">
        <v>1645</v>
      </c>
      <c r="B4901" s="13" t="s">
        <v>3777</v>
      </c>
    </row>
    <row r="4902" spans="1:2" x14ac:dyDescent="0.4">
      <c r="A4902" s="12" t="s">
        <v>1645</v>
      </c>
      <c r="B4902" s="13" t="s">
        <v>2986</v>
      </c>
    </row>
    <row r="4903" spans="1:2" x14ac:dyDescent="0.4">
      <c r="A4903" s="12" t="s">
        <v>1645</v>
      </c>
      <c r="B4903" s="13" t="s">
        <v>2987</v>
      </c>
    </row>
    <row r="4904" spans="1:2" x14ac:dyDescent="0.4">
      <c r="A4904" s="12" t="s">
        <v>1645</v>
      </c>
      <c r="B4904" s="13" t="s">
        <v>2988</v>
      </c>
    </row>
    <row r="4905" spans="1:2" x14ac:dyDescent="0.4">
      <c r="A4905" s="12" t="s">
        <v>1645</v>
      </c>
      <c r="B4905" s="13" t="s">
        <v>2989</v>
      </c>
    </row>
    <row r="4906" spans="1:2" x14ac:dyDescent="0.4">
      <c r="A4906" s="12" t="s">
        <v>1645</v>
      </c>
      <c r="B4906" s="13" t="s">
        <v>2990</v>
      </c>
    </row>
    <row r="4907" spans="1:2" x14ac:dyDescent="0.4">
      <c r="A4907" s="12" t="s">
        <v>1645</v>
      </c>
      <c r="B4907" s="13" t="s">
        <v>2991</v>
      </c>
    </row>
    <row r="4908" spans="1:2" x14ac:dyDescent="0.4">
      <c r="A4908" s="12" t="s">
        <v>1645</v>
      </c>
      <c r="B4908" s="13" t="s">
        <v>2992</v>
      </c>
    </row>
    <row r="4909" spans="1:2" x14ac:dyDescent="0.4">
      <c r="A4909" s="12" t="s">
        <v>1645</v>
      </c>
      <c r="B4909" s="13" t="s">
        <v>2993</v>
      </c>
    </row>
    <row r="4910" spans="1:2" x14ac:dyDescent="0.4">
      <c r="A4910" s="12" t="s">
        <v>1645</v>
      </c>
      <c r="B4910" s="13" t="s">
        <v>2994</v>
      </c>
    </row>
    <row r="4911" spans="1:2" x14ac:dyDescent="0.4">
      <c r="A4911" s="12" t="s">
        <v>1645</v>
      </c>
      <c r="B4911" s="13" t="s">
        <v>2995</v>
      </c>
    </row>
    <row r="4912" spans="1:2" x14ac:dyDescent="0.4">
      <c r="A4912" s="12" t="s">
        <v>1645</v>
      </c>
      <c r="B4912" s="13" t="s">
        <v>2996</v>
      </c>
    </row>
    <row r="4913" spans="1:3" x14ac:dyDescent="0.4">
      <c r="A4913" s="12" t="s">
        <v>1645</v>
      </c>
      <c r="B4913" s="13" t="s">
        <v>2997</v>
      </c>
    </row>
    <row r="4914" spans="1:3" x14ac:dyDescent="0.4">
      <c r="A4914" s="12" t="s">
        <v>1645</v>
      </c>
      <c r="B4914" s="13" t="s">
        <v>2998</v>
      </c>
    </row>
    <row r="4915" spans="1:3" x14ac:dyDescent="0.4">
      <c r="A4915" s="12" t="s">
        <v>1645</v>
      </c>
      <c r="B4915" s="13" t="s">
        <v>2999</v>
      </c>
    </row>
    <row r="4916" spans="1:3" x14ac:dyDescent="0.4">
      <c r="A4916" s="12" t="s">
        <v>1645</v>
      </c>
      <c r="B4916" s="13" t="s">
        <v>3000</v>
      </c>
    </row>
    <row r="4917" spans="1:3" x14ac:dyDescent="0.4">
      <c r="A4917" s="12" t="s">
        <v>1645</v>
      </c>
      <c r="B4917" s="13" t="s">
        <v>3001</v>
      </c>
    </row>
    <row r="4918" spans="1:3" x14ac:dyDescent="0.4">
      <c r="C4918" t="s">
        <v>5865</v>
      </c>
    </row>
    <row r="4919" spans="1:3" x14ac:dyDescent="0.4">
      <c r="C4919" t="s">
        <v>1709</v>
      </c>
    </row>
    <row r="4920" spans="1:3" x14ac:dyDescent="0.4">
      <c r="C4920" t="s">
        <v>1808</v>
      </c>
    </row>
    <row r="4921" spans="1:3" x14ac:dyDescent="0.4">
      <c r="C4921" t="s">
        <v>3002</v>
      </c>
    </row>
    <row r="4922" spans="1:3" x14ac:dyDescent="0.4">
      <c r="C4922" t="s">
        <v>1808</v>
      </c>
    </row>
    <row r="4923" spans="1:3" x14ac:dyDescent="0.4">
      <c r="C4923" t="s">
        <v>2730</v>
      </c>
    </row>
    <row r="4924" spans="1:3" x14ac:dyDescent="0.4">
      <c r="C4924" t="s">
        <v>3003</v>
      </c>
    </row>
    <row r="4925" spans="1:3" x14ac:dyDescent="0.4">
      <c r="C4925" t="s">
        <v>3004</v>
      </c>
    </row>
    <row r="4926" spans="1:3" x14ac:dyDescent="0.4">
      <c r="C4926" t="s">
        <v>3005</v>
      </c>
    </row>
    <row r="4927" spans="1:3" x14ac:dyDescent="0.4">
      <c r="C4927" t="s">
        <v>3006</v>
      </c>
    </row>
    <row r="4928" spans="1:3" x14ac:dyDescent="0.4">
      <c r="C4928" t="s">
        <v>3778</v>
      </c>
    </row>
    <row r="4929" spans="3:3" x14ac:dyDescent="0.4">
      <c r="C4929" t="s">
        <v>3007</v>
      </c>
    </row>
    <row r="4930" spans="3:3" x14ac:dyDescent="0.4">
      <c r="C4930" t="s">
        <v>3008</v>
      </c>
    </row>
    <row r="4931" spans="3:3" x14ac:dyDescent="0.4">
      <c r="C4931" t="s">
        <v>3009</v>
      </c>
    </row>
    <row r="4932" spans="3:3" x14ac:dyDescent="0.4">
      <c r="C4932" t="s">
        <v>3010</v>
      </c>
    </row>
    <row r="4933" spans="3:3" x14ac:dyDescent="0.4">
      <c r="C4933" t="s">
        <v>3011</v>
      </c>
    </row>
    <row r="4934" spans="3:3" x14ac:dyDescent="0.4">
      <c r="C4934" t="s">
        <v>3012</v>
      </c>
    </row>
    <row r="4935" spans="3:3" x14ac:dyDescent="0.4">
      <c r="C4935" t="s">
        <v>3013</v>
      </c>
    </row>
    <row r="4936" spans="3:3" x14ac:dyDescent="0.4">
      <c r="C4936" t="s">
        <v>3014</v>
      </c>
    </row>
    <row r="4937" spans="3:3" x14ac:dyDescent="0.4">
      <c r="C4937" t="s">
        <v>3015</v>
      </c>
    </row>
    <row r="4938" spans="3:3" x14ac:dyDescent="0.4">
      <c r="C4938" t="s">
        <v>3016</v>
      </c>
    </row>
    <row r="4939" spans="3:3" x14ac:dyDescent="0.4">
      <c r="C4939" t="s">
        <v>3017</v>
      </c>
    </row>
    <row r="4940" spans="3:3" x14ac:dyDescent="0.4">
      <c r="C4940" t="s">
        <v>3018</v>
      </c>
    </row>
    <row r="4941" spans="3:3" x14ac:dyDescent="0.4">
      <c r="C4941" t="s">
        <v>3019</v>
      </c>
    </row>
    <row r="4942" spans="3:3" x14ac:dyDescent="0.4">
      <c r="C4942" t="s">
        <v>3020</v>
      </c>
    </row>
    <row r="4943" spans="3:3" x14ac:dyDescent="0.4">
      <c r="C4943" t="s">
        <v>3021</v>
      </c>
    </row>
    <row r="4944" spans="3:3" x14ac:dyDescent="0.4">
      <c r="C4944" t="s">
        <v>3022</v>
      </c>
    </row>
    <row r="4945" spans="3:3" x14ac:dyDescent="0.4">
      <c r="C4945" t="s">
        <v>3023</v>
      </c>
    </row>
    <row r="4946" spans="3:3" x14ac:dyDescent="0.4">
      <c r="C4946" t="s">
        <v>3024</v>
      </c>
    </row>
    <row r="4947" spans="3:3" x14ac:dyDescent="0.4">
      <c r="C4947" t="s">
        <v>3025</v>
      </c>
    </row>
    <row r="4948" spans="3:3" x14ac:dyDescent="0.4">
      <c r="C4948" t="s">
        <v>3026</v>
      </c>
    </row>
    <row r="4949" spans="3:3" x14ac:dyDescent="0.4">
      <c r="C4949" t="s">
        <v>3027</v>
      </c>
    </row>
    <row r="4950" spans="3:3" x14ac:dyDescent="0.4">
      <c r="C4950" t="s">
        <v>3028</v>
      </c>
    </row>
    <row r="4951" spans="3:3" x14ac:dyDescent="0.4">
      <c r="C4951" t="s">
        <v>3029</v>
      </c>
    </row>
    <row r="4952" spans="3:3" x14ac:dyDescent="0.4">
      <c r="C4952" t="s">
        <v>3030</v>
      </c>
    </row>
    <row r="4953" spans="3:3" x14ac:dyDescent="0.4">
      <c r="C4953" t="s">
        <v>3031</v>
      </c>
    </row>
    <row r="4954" spans="3:3" x14ac:dyDescent="0.4">
      <c r="C4954" t="s">
        <v>5282</v>
      </c>
    </row>
    <row r="4955" spans="3:3" x14ac:dyDescent="0.4">
      <c r="C4955" t="s">
        <v>3032</v>
      </c>
    </row>
    <row r="4956" spans="3:3" x14ac:dyDescent="0.4">
      <c r="C4956" t="s">
        <v>3033</v>
      </c>
    </row>
    <row r="4957" spans="3:3" x14ac:dyDescent="0.4">
      <c r="C4957" t="s">
        <v>3034</v>
      </c>
    </row>
    <row r="4958" spans="3:3" x14ac:dyDescent="0.4">
      <c r="C4958" t="s">
        <v>3035</v>
      </c>
    </row>
    <row r="4959" spans="3:3" x14ac:dyDescent="0.4">
      <c r="C4959" t="s">
        <v>3779</v>
      </c>
    </row>
    <row r="4960" spans="3:3" x14ac:dyDescent="0.4">
      <c r="C4960" t="s">
        <v>3780</v>
      </c>
    </row>
    <row r="4961" spans="3:3" x14ac:dyDescent="0.4">
      <c r="C4961" t="s">
        <v>3036</v>
      </c>
    </row>
    <row r="4962" spans="3:3" x14ac:dyDescent="0.4">
      <c r="C4962" t="s">
        <v>3037</v>
      </c>
    </row>
    <row r="4963" spans="3:3" x14ac:dyDescent="0.4">
      <c r="C4963" t="s">
        <v>3038</v>
      </c>
    </row>
    <row r="4964" spans="3:3" x14ac:dyDescent="0.4">
      <c r="C4964" t="s">
        <v>3039</v>
      </c>
    </row>
    <row r="4965" spans="3:3" x14ac:dyDescent="0.4">
      <c r="C4965" t="s">
        <v>2732</v>
      </c>
    </row>
    <row r="4966" spans="3:3" x14ac:dyDescent="0.4">
      <c r="C4966" t="s">
        <v>3040</v>
      </c>
    </row>
    <row r="4967" spans="3:3" x14ac:dyDescent="0.4">
      <c r="C4967" t="s">
        <v>3041</v>
      </c>
    </row>
    <row r="4968" spans="3:3" x14ac:dyDescent="0.4">
      <c r="C4968" t="s">
        <v>3042</v>
      </c>
    </row>
    <row r="4969" spans="3:3" x14ac:dyDescent="0.4">
      <c r="C4969" t="s">
        <v>3043</v>
      </c>
    </row>
    <row r="4970" spans="3:3" x14ac:dyDescent="0.4">
      <c r="C4970" t="s">
        <v>3044</v>
      </c>
    </row>
    <row r="4971" spans="3:3" x14ac:dyDescent="0.4">
      <c r="C4971" t="s">
        <v>3045</v>
      </c>
    </row>
    <row r="4972" spans="3:3" x14ac:dyDescent="0.4">
      <c r="C4972" t="s">
        <v>3046</v>
      </c>
    </row>
    <row r="4973" spans="3:3" x14ac:dyDescent="0.4">
      <c r="C4973" t="s">
        <v>3047</v>
      </c>
    </row>
    <row r="4974" spans="3:3" x14ac:dyDescent="0.4">
      <c r="C4974" t="s">
        <v>3048</v>
      </c>
    </row>
    <row r="4975" spans="3:3" x14ac:dyDescent="0.4">
      <c r="C4975" t="s">
        <v>3049</v>
      </c>
    </row>
    <row r="4976" spans="3:3" x14ac:dyDescent="0.4">
      <c r="C4976" t="s">
        <v>3050</v>
      </c>
    </row>
    <row r="4977" spans="3:3" x14ac:dyDescent="0.4">
      <c r="C4977" t="s">
        <v>3051</v>
      </c>
    </row>
    <row r="4978" spans="3:3" x14ac:dyDescent="0.4">
      <c r="C4978" t="s">
        <v>3052</v>
      </c>
    </row>
    <row r="4979" spans="3:3" x14ac:dyDescent="0.4">
      <c r="C4979" t="s">
        <v>3053</v>
      </c>
    </row>
    <row r="4980" spans="3:3" x14ac:dyDescent="0.4">
      <c r="C4980" t="s">
        <v>3054</v>
      </c>
    </row>
    <row r="4981" spans="3:3" x14ac:dyDescent="0.4">
      <c r="C4981" t="s">
        <v>3055</v>
      </c>
    </row>
    <row r="4982" spans="3:3" x14ac:dyDescent="0.4">
      <c r="C4982" t="s">
        <v>3056</v>
      </c>
    </row>
    <row r="4983" spans="3:3" x14ac:dyDescent="0.4">
      <c r="C4983" t="s">
        <v>3057</v>
      </c>
    </row>
    <row r="4984" spans="3:3" x14ac:dyDescent="0.4">
      <c r="C4984" t="s">
        <v>3058</v>
      </c>
    </row>
    <row r="4985" spans="3:3" x14ac:dyDescent="0.4">
      <c r="C4985" t="s">
        <v>3059</v>
      </c>
    </row>
    <row r="4986" spans="3:3" x14ac:dyDescent="0.4">
      <c r="C4986" t="s">
        <v>3060</v>
      </c>
    </row>
    <row r="4987" spans="3:3" x14ac:dyDescent="0.4">
      <c r="C4987" t="s">
        <v>3061</v>
      </c>
    </row>
    <row r="4988" spans="3:3" x14ac:dyDescent="0.4">
      <c r="C4988" t="s">
        <v>3062</v>
      </c>
    </row>
    <row r="4989" spans="3:3" x14ac:dyDescent="0.4">
      <c r="C4989" t="s">
        <v>3063</v>
      </c>
    </row>
    <row r="4990" spans="3:3" x14ac:dyDescent="0.4">
      <c r="C4990" t="s">
        <v>3064</v>
      </c>
    </row>
    <row r="4991" spans="3:3" x14ac:dyDescent="0.4">
      <c r="C4991" t="s">
        <v>3065</v>
      </c>
    </row>
    <row r="4992" spans="3:3" x14ac:dyDescent="0.4">
      <c r="C4992" t="s">
        <v>3066</v>
      </c>
    </row>
    <row r="4993" spans="3:3" x14ac:dyDescent="0.4">
      <c r="C4993" t="s">
        <v>3067</v>
      </c>
    </row>
    <row r="4994" spans="3:3" x14ac:dyDescent="0.4">
      <c r="C4994" t="s">
        <v>3068</v>
      </c>
    </row>
    <row r="4995" spans="3:3" x14ac:dyDescent="0.4">
      <c r="C4995" t="s">
        <v>3069</v>
      </c>
    </row>
    <row r="4996" spans="3:3" x14ac:dyDescent="0.4">
      <c r="C4996" t="s">
        <v>3070</v>
      </c>
    </row>
    <row r="4997" spans="3:3" x14ac:dyDescent="0.4">
      <c r="C4997" t="s">
        <v>3071</v>
      </c>
    </row>
    <row r="4998" spans="3:3" x14ac:dyDescent="0.4">
      <c r="C4998" t="s">
        <v>3072</v>
      </c>
    </row>
    <row r="4999" spans="3:3" x14ac:dyDescent="0.4">
      <c r="C4999" t="s">
        <v>3073</v>
      </c>
    </row>
    <row r="5000" spans="3:3" x14ac:dyDescent="0.4">
      <c r="C5000" t="s">
        <v>3074</v>
      </c>
    </row>
    <row r="5001" spans="3:3" x14ac:dyDescent="0.4">
      <c r="C5001" t="s">
        <v>3075</v>
      </c>
    </row>
    <row r="5002" spans="3:3" x14ac:dyDescent="0.4">
      <c r="C5002" t="s">
        <v>3076</v>
      </c>
    </row>
    <row r="5003" spans="3:3" x14ac:dyDescent="0.4">
      <c r="C5003" t="s">
        <v>3077</v>
      </c>
    </row>
    <row r="5004" spans="3:3" x14ac:dyDescent="0.4">
      <c r="C5004" t="s">
        <v>3078</v>
      </c>
    </row>
    <row r="5005" spans="3:3" x14ac:dyDescent="0.4">
      <c r="C5005" t="s">
        <v>3079</v>
      </c>
    </row>
    <row r="5006" spans="3:3" x14ac:dyDescent="0.4">
      <c r="C5006" t="s">
        <v>3080</v>
      </c>
    </row>
    <row r="5007" spans="3:3" x14ac:dyDescent="0.4">
      <c r="C5007" t="s">
        <v>3081</v>
      </c>
    </row>
    <row r="5008" spans="3:3" x14ac:dyDescent="0.4">
      <c r="C5008" t="s">
        <v>3082</v>
      </c>
    </row>
    <row r="5009" spans="3:3" x14ac:dyDescent="0.4">
      <c r="C5009" t="s">
        <v>3083</v>
      </c>
    </row>
    <row r="5010" spans="3:3" x14ac:dyDescent="0.4">
      <c r="C5010" t="s">
        <v>3084</v>
      </c>
    </row>
    <row r="5011" spans="3:3" x14ac:dyDescent="0.4">
      <c r="C5011" t="s">
        <v>3085</v>
      </c>
    </row>
    <row r="5012" spans="3:3" x14ac:dyDescent="0.4">
      <c r="C5012" t="s">
        <v>3086</v>
      </c>
    </row>
    <row r="5013" spans="3:3" x14ac:dyDescent="0.4">
      <c r="C5013" t="s">
        <v>3087</v>
      </c>
    </row>
    <row r="5014" spans="3:3" x14ac:dyDescent="0.4">
      <c r="C5014" t="s">
        <v>3088</v>
      </c>
    </row>
    <row r="5015" spans="3:3" x14ac:dyDescent="0.4">
      <c r="C5015" t="s">
        <v>3089</v>
      </c>
    </row>
    <row r="5016" spans="3:3" x14ac:dyDescent="0.4">
      <c r="C5016" t="s">
        <v>3090</v>
      </c>
    </row>
    <row r="5017" spans="3:3" x14ac:dyDescent="0.4">
      <c r="C5017" t="s">
        <v>3091</v>
      </c>
    </row>
    <row r="5018" spans="3:3" x14ac:dyDescent="0.4">
      <c r="C5018" t="s">
        <v>3092</v>
      </c>
    </row>
    <row r="5019" spans="3:3" x14ac:dyDescent="0.4">
      <c r="C5019" t="s">
        <v>3093</v>
      </c>
    </row>
    <row r="5020" spans="3:3" x14ac:dyDescent="0.4">
      <c r="C5020" t="s">
        <v>3094</v>
      </c>
    </row>
    <row r="5021" spans="3:3" x14ac:dyDescent="0.4">
      <c r="C5021" t="s">
        <v>3095</v>
      </c>
    </row>
    <row r="5022" spans="3:3" x14ac:dyDescent="0.4">
      <c r="C5022" t="s">
        <v>3096</v>
      </c>
    </row>
    <row r="5023" spans="3:3" x14ac:dyDescent="0.4">
      <c r="C5023" t="s">
        <v>3097</v>
      </c>
    </row>
    <row r="5024" spans="3:3" x14ac:dyDescent="0.4">
      <c r="C5024" t="s">
        <v>3098</v>
      </c>
    </row>
    <row r="5025" spans="3:3" x14ac:dyDescent="0.4">
      <c r="C5025" t="s">
        <v>3099</v>
      </c>
    </row>
    <row r="5026" spans="3:3" x14ac:dyDescent="0.4">
      <c r="C5026" t="s">
        <v>3100</v>
      </c>
    </row>
    <row r="5027" spans="3:3" x14ac:dyDescent="0.4">
      <c r="C5027" t="s">
        <v>3101</v>
      </c>
    </row>
    <row r="5028" spans="3:3" x14ac:dyDescent="0.4">
      <c r="C5028" t="s">
        <v>3102</v>
      </c>
    </row>
    <row r="5029" spans="3:3" x14ac:dyDescent="0.4">
      <c r="C5029" t="s">
        <v>3103</v>
      </c>
    </row>
    <row r="5030" spans="3:3" x14ac:dyDescent="0.4">
      <c r="C5030" t="s">
        <v>5283</v>
      </c>
    </row>
    <row r="5031" spans="3:3" x14ac:dyDescent="0.4">
      <c r="C5031" t="s">
        <v>3104</v>
      </c>
    </row>
    <row r="5032" spans="3:3" x14ac:dyDescent="0.4">
      <c r="C5032" t="s">
        <v>3105</v>
      </c>
    </row>
    <row r="5033" spans="3:3" x14ac:dyDescent="0.4">
      <c r="C5033" t="s">
        <v>3106</v>
      </c>
    </row>
    <row r="5034" spans="3:3" x14ac:dyDescent="0.4">
      <c r="C5034" t="s">
        <v>3107</v>
      </c>
    </row>
    <row r="5035" spans="3:3" x14ac:dyDescent="0.4">
      <c r="C5035" t="s">
        <v>3108</v>
      </c>
    </row>
    <row r="5036" spans="3:3" x14ac:dyDescent="0.4">
      <c r="C5036" t="s">
        <v>3109</v>
      </c>
    </row>
    <row r="5037" spans="3:3" x14ac:dyDescent="0.4">
      <c r="C5037" t="s">
        <v>3110</v>
      </c>
    </row>
    <row r="5038" spans="3:3" x14ac:dyDescent="0.4">
      <c r="C5038" t="s">
        <v>3111</v>
      </c>
    </row>
    <row r="5039" spans="3:3" x14ac:dyDescent="0.4">
      <c r="C5039" t="s">
        <v>3112</v>
      </c>
    </row>
    <row r="5040" spans="3:3" x14ac:dyDescent="0.4">
      <c r="C5040" t="s">
        <v>3113</v>
      </c>
    </row>
    <row r="5041" spans="3:3" x14ac:dyDescent="0.4">
      <c r="C5041" t="s">
        <v>3114</v>
      </c>
    </row>
    <row r="5042" spans="3:3" x14ac:dyDescent="0.4">
      <c r="C5042" t="s">
        <v>3115</v>
      </c>
    </row>
    <row r="5043" spans="3:3" x14ac:dyDescent="0.4">
      <c r="C5043" t="s">
        <v>3116</v>
      </c>
    </row>
    <row r="5044" spans="3:3" x14ac:dyDescent="0.4">
      <c r="C5044" t="s">
        <v>3117</v>
      </c>
    </row>
    <row r="5045" spans="3:3" x14ac:dyDescent="0.4">
      <c r="C5045" t="s">
        <v>3118</v>
      </c>
    </row>
    <row r="5046" spans="3:3" x14ac:dyDescent="0.4">
      <c r="C5046" t="s">
        <v>3119</v>
      </c>
    </row>
    <row r="5047" spans="3:3" x14ac:dyDescent="0.4">
      <c r="C5047" t="s">
        <v>3120</v>
      </c>
    </row>
    <row r="5048" spans="3:3" x14ac:dyDescent="0.4">
      <c r="C5048" t="s">
        <v>3121</v>
      </c>
    </row>
    <row r="5049" spans="3:3" x14ac:dyDescent="0.4">
      <c r="C5049" t="s">
        <v>3122</v>
      </c>
    </row>
    <row r="5050" spans="3:3" x14ac:dyDescent="0.4">
      <c r="C5050" t="s">
        <v>3123</v>
      </c>
    </row>
    <row r="5051" spans="3:3" x14ac:dyDescent="0.4">
      <c r="C5051" t="s">
        <v>5284</v>
      </c>
    </row>
    <row r="5052" spans="3:3" x14ac:dyDescent="0.4">
      <c r="C5052" t="s">
        <v>5285</v>
      </c>
    </row>
    <row r="5053" spans="3:3" x14ac:dyDescent="0.4">
      <c r="C5053" t="s">
        <v>5286</v>
      </c>
    </row>
    <row r="5054" spans="3:3" x14ac:dyDescent="0.4">
      <c r="C5054" t="s">
        <v>5287</v>
      </c>
    </row>
    <row r="5055" spans="3:3" x14ac:dyDescent="0.4">
      <c r="C5055" t="s">
        <v>3124</v>
      </c>
    </row>
    <row r="5056" spans="3:3" x14ac:dyDescent="0.4">
      <c r="C5056" t="s">
        <v>3125</v>
      </c>
    </row>
    <row r="5057" spans="3:3" x14ac:dyDescent="0.4">
      <c r="C5057" t="s">
        <v>3126</v>
      </c>
    </row>
    <row r="5058" spans="3:3" x14ac:dyDescent="0.4">
      <c r="C5058" t="s">
        <v>3127</v>
      </c>
    </row>
    <row r="5059" spans="3:3" x14ac:dyDescent="0.4">
      <c r="C5059" t="s">
        <v>3128</v>
      </c>
    </row>
    <row r="5060" spans="3:3" x14ac:dyDescent="0.4">
      <c r="C5060" t="s">
        <v>3129</v>
      </c>
    </row>
    <row r="5061" spans="3:3" x14ac:dyDescent="0.4">
      <c r="C5061" t="s">
        <v>3130</v>
      </c>
    </row>
    <row r="5062" spans="3:3" x14ac:dyDescent="0.4">
      <c r="C5062" t="s">
        <v>3131</v>
      </c>
    </row>
    <row r="5063" spans="3:3" x14ac:dyDescent="0.4">
      <c r="C5063" t="s">
        <v>3132</v>
      </c>
    </row>
    <row r="5064" spans="3:3" x14ac:dyDescent="0.4">
      <c r="C5064" t="s">
        <v>3133</v>
      </c>
    </row>
    <row r="5065" spans="3:3" x14ac:dyDescent="0.4">
      <c r="C5065" t="s">
        <v>3134</v>
      </c>
    </row>
    <row r="5066" spans="3:3" x14ac:dyDescent="0.4">
      <c r="C5066" t="s">
        <v>3135</v>
      </c>
    </row>
    <row r="5067" spans="3:3" x14ac:dyDescent="0.4">
      <c r="C5067" t="s">
        <v>3136</v>
      </c>
    </row>
    <row r="5068" spans="3:3" x14ac:dyDescent="0.4">
      <c r="C5068" t="s">
        <v>3137</v>
      </c>
    </row>
    <row r="5069" spans="3:3" x14ac:dyDescent="0.4">
      <c r="C5069" t="s">
        <v>3138</v>
      </c>
    </row>
    <row r="5070" spans="3:3" x14ac:dyDescent="0.4">
      <c r="C5070" t="s">
        <v>3139</v>
      </c>
    </row>
    <row r="5071" spans="3:3" x14ac:dyDescent="0.4">
      <c r="C5071" t="s">
        <v>3140</v>
      </c>
    </row>
    <row r="5072" spans="3:3" x14ac:dyDescent="0.4">
      <c r="C5072" t="s">
        <v>3141</v>
      </c>
    </row>
    <row r="5073" spans="3:3" x14ac:dyDescent="0.4">
      <c r="C5073" t="s">
        <v>3142</v>
      </c>
    </row>
    <row r="5074" spans="3:3" x14ac:dyDescent="0.4">
      <c r="C5074" t="s">
        <v>3143</v>
      </c>
    </row>
    <row r="5075" spans="3:3" x14ac:dyDescent="0.4">
      <c r="C5075" t="s">
        <v>3144</v>
      </c>
    </row>
    <row r="5076" spans="3:3" x14ac:dyDescent="0.4">
      <c r="C5076" t="s">
        <v>3145</v>
      </c>
    </row>
    <row r="5077" spans="3:3" x14ac:dyDescent="0.4">
      <c r="C5077" t="s">
        <v>3146</v>
      </c>
    </row>
    <row r="5078" spans="3:3" x14ac:dyDescent="0.4">
      <c r="C5078" t="s">
        <v>3147</v>
      </c>
    </row>
    <row r="5079" spans="3:3" x14ac:dyDescent="0.4">
      <c r="C5079" t="s">
        <v>3148</v>
      </c>
    </row>
    <row r="5080" spans="3:3" x14ac:dyDescent="0.4">
      <c r="C5080" t="s">
        <v>3149</v>
      </c>
    </row>
    <row r="5081" spans="3:3" x14ac:dyDescent="0.4">
      <c r="C5081" t="s">
        <v>3150</v>
      </c>
    </row>
    <row r="5082" spans="3:3" x14ac:dyDescent="0.4">
      <c r="C5082" t="s">
        <v>3151</v>
      </c>
    </row>
    <row r="5083" spans="3:3" x14ac:dyDescent="0.4">
      <c r="C5083" t="s">
        <v>3152</v>
      </c>
    </row>
    <row r="5084" spans="3:3" x14ac:dyDescent="0.4">
      <c r="C5084" t="s">
        <v>3153</v>
      </c>
    </row>
    <row r="5085" spans="3:3" x14ac:dyDescent="0.4">
      <c r="C5085" t="s">
        <v>3154</v>
      </c>
    </row>
    <row r="5086" spans="3:3" x14ac:dyDescent="0.4">
      <c r="C5086" t="s">
        <v>3155</v>
      </c>
    </row>
    <row r="5087" spans="3:3" x14ac:dyDescent="0.4">
      <c r="C5087" t="s">
        <v>3156</v>
      </c>
    </row>
    <row r="5088" spans="3:3" x14ac:dyDescent="0.4">
      <c r="C5088" t="s">
        <v>3157</v>
      </c>
    </row>
    <row r="5089" spans="3:3" x14ac:dyDescent="0.4">
      <c r="C5089" t="s">
        <v>3158</v>
      </c>
    </row>
    <row r="5090" spans="3:3" x14ac:dyDescent="0.4">
      <c r="C5090" t="s">
        <v>3159</v>
      </c>
    </row>
    <row r="5091" spans="3:3" x14ac:dyDescent="0.4">
      <c r="C5091" t="s">
        <v>3160</v>
      </c>
    </row>
    <row r="5092" spans="3:3" x14ac:dyDescent="0.4">
      <c r="C5092" t="s">
        <v>3161</v>
      </c>
    </row>
    <row r="5093" spans="3:3" x14ac:dyDescent="0.4">
      <c r="C5093" t="s">
        <v>3162</v>
      </c>
    </row>
    <row r="5094" spans="3:3" x14ac:dyDescent="0.4">
      <c r="C5094" t="s">
        <v>3163</v>
      </c>
    </row>
    <row r="5095" spans="3:3" x14ac:dyDescent="0.4">
      <c r="C5095" t="s">
        <v>3164</v>
      </c>
    </row>
    <row r="5096" spans="3:3" x14ac:dyDescent="0.4">
      <c r="C5096" t="s">
        <v>3165</v>
      </c>
    </row>
    <row r="5097" spans="3:3" x14ac:dyDescent="0.4">
      <c r="C5097" t="s">
        <v>3166</v>
      </c>
    </row>
    <row r="5098" spans="3:3" x14ac:dyDescent="0.4">
      <c r="C5098" t="s">
        <v>3167</v>
      </c>
    </row>
    <row r="5099" spans="3:3" x14ac:dyDescent="0.4">
      <c r="C5099" t="s">
        <v>3168</v>
      </c>
    </row>
    <row r="5100" spans="3:3" x14ac:dyDescent="0.4">
      <c r="C5100" t="s">
        <v>3169</v>
      </c>
    </row>
    <row r="5101" spans="3:3" x14ac:dyDescent="0.4">
      <c r="C5101" t="s">
        <v>5288</v>
      </c>
    </row>
    <row r="5102" spans="3:3" x14ac:dyDescent="0.4">
      <c r="C5102" t="s">
        <v>5289</v>
      </c>
    </row>
    <row r="5103" spans="3:3" x14ac:dyDescent="0.4">
      <c r="C5103" t="s">
        <v>5290</v>
      </c>
    </row>
    <row r="5104" spans="3:3" x14ac:dyDescent="0.4">
      <c r="C5104" t="s">
        <v>5291</v>
      </c>
    </row>
    <row r="5105" spans="3:3" x14ac:dyDescent="0.4">
      <c r="C5105" t="s">
        <v>3170</v>
      </c>
    </row>
    <row r="5106" spans="3:3" x14ac:dyDescent="0.4">
      <c r="C5106" t="s">
        <v>3171</v>
      </c>
    </row>
    <row r="5107" spans="3:3" x14ac:dyDescent="0.4">
      <c r="C5107" t="s">
        <v>3172</v>
      </c>
    </row>
    <row r="5108" spans="3:3" x14ac:dyDescent="0.4">
      <c r="C5108" t="s">
        <v>3173</v>
      </c>
    </row>
    <row r="5109" spans="3:3" x14ac:dyDescent="0.4">
      <c r="C5109" t="s">
        <v>3174</v>
      </c>
    </row>
    <row r="5110" spans="3:3" x14ac:dyDescent="0.4">
      <c r="C5110" t="s">
        <v>3175</v>
      </c>
    </row>
    <row r="5111" spans="3:3" x14ac:dyDescent="0.4">
      <c r="C5111" t="s">
        <v>3176</v>
      </c>
    </row>
    <row r="5112" spans="3:3" x14ac:dyDescent="0.4">
      <c r="C5112" t="s">
        <v>3177</v>
      </c>
    </row>
    <row r="5113" spans="3:3" x14ac:dyDescent="0.4">
      <c r="C5113" t="s">
        <v>3178</v>
      </c>
    </row>
    <row r="5114" spans="3:3" x14ac:dyDescent="0.4">
      <c r="C5114" t="s">
        <v>3179</v>
      </c>
    </row>
    <row r="5115" spans="3:3" x14ac:dyDescent="0.4">
      <c r="C5115" t="s">
        <v>3180</v>
      </c>
    </row>
    <row r="5116" spans="3:3" x14ac:dyDescent="0.4">
      <c r="C5116" t="s">
        <v>3181</v>
      </c>
    </row>
    <row r="5117" spans="3:3" x14ac:dyDescent="0.4">
      <c r="C5117" t="s">
        <v>3182</v>
      </c>
    </row>
    <row r="5118" spans="3:3" x14ac:dyDescent="0.4">
      <c r="C5118" t="s">
        <v>3183</v>
      </c>
    </row>
    <row r="5119" spans="3:3" x14ac:dyDescent="0.4">
      <c r="C5119" t="s">
        <v>3184</v>
      </c>
    </row>
    <row r="5120" spans="3:3" x14ac:dyDescent="0.4">
      <c r="C5120" t="s">
        <v>3185</v>
      </c>
    </row>
    <row r="5121" spans="3:3" x14ac:dyDescent="0.4">
      <c r="C5121" t="s">
        <v>3186</v>
      </c>
    </row>
    <row r="5122" spans="3:3" x14ac:dyDescent="0.4">
      <c r="C5122" t="s">
        <v>3187</v>
      </c>
    </row>
    <row r="5123" spans="3:3" x14ac:dyDescent="0.4">
      <c r="C5123" t="s">
        <v>3188</v>
      </c>
    </row>
    <row r="5124" spans="3:3" x14ac:dyDescent="0.4">
      <c r="C5124" t="s">
        <v>3189</v>
      </c>
    </row>
    <row r="5125" spans="3:3" x14ac:dyDescent="0.4">
      <c r="C5125" t="s">
        <v>5292</v>
      </c>
    </row>
    <row r="5127" spans="3:3" x14ac:dyDescent="0.4">
      <c r="C5127" t="s">
        <v>1711</v>
      </c>
    </row>
    <row r="5128" spans="3:3" x14ac:dyDescent="0.4">
      <c r="C5128" t="s">
        <v>1808</v>
      </c>
    </row>
    <row r="5129" spans="3:3" x14ac:dyDescent="0.4">
      <c r="C5129" t="s">
        <v>5866</v>
      </c>
    </row>
    <row r="5131" spans="3:3" x14ac:dyDescent="0.4">
      <c r="C5131" t="s">
        <v>5867</v>
      </c>
    </row>
    <row r="5132" spans="3:3" x14ac:dyDescent="0.4">
      <c r="C5132" t="s">
        <v>5868</v>
      </c>
    </row>
    <row r="5133" spans="3:3" x14ac:dyDescent="0.4">
      <c r="C5133" t="s">
        <v>2737</v>
      </c>
    </row>
    <row r="5134" spans="3:3" x14ac:dyDescent="0.4">
      <c r="C5134" t="s">
        <v>1712</v>
      </c>
    </row>
    <row r="5135" spans="3:3" x14ac:dyDescent="0.4">
      <c r="C5135" t="s">
        <v>1713</v>
      </c>
    </row>
    <row r="5136" spans="3:3" x14ac:dyDescent="0.4">
      <c r="C5136" t="s">
        <v>1714</v>
      </c>
    </row>
    <row r="5137" spans="3:3" x14ac:dyDescent="0.4">
      <c r="C5137" t="s">
        <v>1715</v>
      </c>
    </row>
    <row r="5138" spans="3:3" x14ac:dyDescent="0.4">
      <c r="C5138" t="s">
        <v>1716</v>
      </c>
    </row>
    <row r="5139" spans="3:3" x14ac:dyDescent="0.4">
      <c r="C5139" t="s">
        <v>3190</v>
      </c>
    </row>
    <row r="5140" spans="3:3" x14ac:dyDescent="0.4">
      <c r="C5140" t="s">
        <v>3191</v>
      </c>
    </row>
    <row r="5141" spans="3:3" x14ac:dyDescent="0.4">
      <c r="C5141" t="s">
        <v>3192</v>
      </c>
    </row>
    <row r="5142" spans="3:3" x14ac:dyDescent="0.4">
      <c r="C5142" t="s">
        <v>2558</v>
      </c>
    </row>
    <row r="5143" spans="3:3" x14ac:dyDescent="0.4">
      <c r="C5143" t="s">
        <v>5869</v>
      </c>
    </row>
    <row r="5144" spans="3:3" x14ac:dyDescent="0.4">
      <c r="C5144" t="s">
        <v>5870</v>
      </c>
    </row>
    <row r="5145" spans="3:3" x14ac:dyDescent="0.4">
      <c r="C5145" t="s">
        <v>5871</v>
      </c>
    </row>
    <row r="5146" spans="3:3" x14ac:dyDescent="0.4">
      <c r="C5146" t="s">
        <v>5872</v>
      </c>
    </row>
    <row r="5147" spans="3:3" x14ac:dyDescent="0.4">
      <c r="C5147" t="s">
        <v>5873</v>
      </c>
    </row>
    <row r="5148" spans="3:3" x14ac:dyDescent="0.4">
      <c r="C5148" t="s">
        <v>5874</v>
      </c>
    </row>
    <row r="5149" spans="3:3" x14ac:dyDescent="0.4">
      <c r="C5149" t="s">
        <v>5875</v>
      </c>
    </row>
    <row r="5150" spans="3:3" x14ac:dyDescent="0.4">
      <c r="C5150" t="s">
        <v>5876</v>
      </c>
    </row>
    <row r="5151" spans="3:3" x14ac:dyDescent="0.4">
      <c r="C5151" t="s">
        <v>5877</v>
      </c>
    </row>
    <row r="5152" spans="3:3" x14ac:dyDescent="0.4">
      <c r="C5152" t="s">
        <v>5878</v>
      </c>
    </row>
    <row r="5153" spans="3:3" x14ac:dyDescent="0.4">
      <c r="C5153" t="s">
        <v>5879</v>
      </c>
    </row>
    <row r="5154" spans="3:3" x14ac:dyDescent="0.4">
      <c r="C5154" t="s">
        <v>5880</v>
      </c>
    </row>
    <row r="5155" spans="3:3" x14ac:dyDescent="0.4">
      <c r="C5155" t="s">
        <v>5881</v>
      </c>
    </row>
    <row r="5156" spans="3:3" x14ac:dyDescent="0.4">
      <c r="C5156" t="s">
        <v>5882</v>
      </c>
    </row>
    <row r="5157" spans="3:3" x14ac:dyDescent="0.4">
      <c r="C5157" t="s">
        <v>5883</v>
      </c>
    </row>
    <row r="5158" spans="3:3" x14ac:dyDescent="0.4">
      <c r="C5158" t="s">
        <v>5884</v>
      </c>
    </row>
    <row r="5159" spans="3:3" x14ac:dyDescent="0.4">
      <c r="C5159" t="s">
        <v>5885</v>
      </c>
    </row>
    <row r="5160" spans="3:3" x14ac:dyDescent="0.4">
      <c r="C5160" t="s">
        <v>5886</v>
      </c>
    </row>
    <row r="5161" spans="3:3" x14ac:dyDescent="0.4">
      <c r="C5161" t="s">
        <v>5887</v>
      </c>
    </row>
    <row r="5162" spans="3:3" x14ac:dyDescent="0.4">
      <c r="C5162" t="s">
        <v>5888</v>
      </c>
    </row>
    <row r="5163" spans="3:3" x14ac:dyDescent="0.4">
      <c r="C5163" t="s">
        <v>5889</v>
      </c>
    </row>
    <row r="5164" spans="3:3" x14ac:dyDescent="0.4">
      <c r="C5164" t="s">
        <v>5890</v>
      </c>
    </row>
    <row r="5165" spans="3:3" x14ac:dyDescent="0.4">
      <c r="C5165" t="s">
        <v>5891</v>
      </c>
    </row>
    <row r="5166" spans="3:3" x14ac:dyDescent="0.4">
      <c r="C5166" t="s">
        <v>5892</v>
      </c>
    </row>
    <row r="5167" spans="3:3" x14ac:dyDescent="0.4">
      <c r="C5167" t="s">
        <v>5893</v>
      </c>
    </row>
    <row r="5168" spans="3:3" x14ac:dyDescent="0.4">
      <c r="C5168" t="s">
        <v>5894</v>
      </c>
    </row>
    <row r="5169" spans="3:3" x14ac:dyDescent="0.4">
      <c r="C5169" t="s">
        <v>5895</v>
      </c>
    </row>
    <row r="5170" spans="3:3" x14ac:dyDescent="0.4">
      <c r="C5170" t="s">
        <v>5896</v>
      </c>
    </row>
    <row r="5171" spans="3:3" x14ac:dyDescent="0.4">
      <c r="C5171" t="s">
        <v>5897</v>
      </c>
    </row>
    <row r="5172" spans="3:3" x14ac:dyDescent="0.4">
      <c r="C5172" t="s">
        <v>5898</v>
      </c>
    </row>
    <row r="5173" spans="3:3" x14ac:dyDescent="0.4">
      <c r="C5173" t="s">
        <v>5899</v>
      </c>
    </row>
    <row r="5174" spans="3:3" x14ac:dyDescent="0.4">
      <c r="C5174" t="s">
        <v>5900</v>
      </c>
    </row>
    <row r="5175" spans="3:3" x14ac:dyDescent="0.4">
      <c r="C5175" t="s">
        <v>5901</v>
      </c>
    </row>
    <row r="5176" spans="3:3" x14ac:dyDescent="0.4">
      <c r="C5176" t="s">
        <v>5902</v>
      </c>
    </row>
    <row r="5177" spans="3:3" x14ac:dyDescent="0.4">
      <c r="C5177" t="s">
        <v>5903</v>
      </c>
    </row>
    <row r="5178" spans="3:3" x14ac:dyDescent="0.4">
      <c r="C5178" t="s">
        <v>5904</v>
      </c>
    </row>
    <row r="5179" spans="3:3" x14ac:dyDescent="0.4">
      <c r="C5179" t="s">
        <v>5905</v>
      </c>
    </row>
    <row r="5180" spans="3:3" x14ac:dyDescent="0.4">
      <c r="C5180" t="s">
        <v>5906</v>
      </c>
    </row>
    <row r="5181" spans="3:3" x14ac:dyDescent="0.4">
      <c r="C5181" t="s">
        <v>5907</v>
      </c>
    </row>
    <row r="5182" spans="3:3" x14ac:dyDescent="0.4">
      <c r="C5182" t="s">
        <v>5908</v>
      </c>
    </row>
    <row r="5183" spans="3:3" x14ac:dyDescent="0.4">
      <c r="C5183" t="s">
        <v>5909</v>
      </c>
    </row>
    <row r="5184" spans="3:3" x14ac:dyDescent="0.4">
      <c r="C5184" t="s">
        <v>5910</v>
      </c>
    </row>
    <row r="5185" spans="3:3" x14ac:dyDescent="0.4">
      <c r="C5185" t="s">
        <v>5911</v>
      </c>
    </row>
    <row r="5186" spans="3:3" x14ac:dyDescent="0.4">
      <c r="C5186" t="s">
        <v>5912</v>
      </c>
    </row>
    <row r="5187" spans="3:3" x14ac:dyDescent="0.4">
      <c r="C5187" t="s">
        <v>5913</v>
      </c>
    </row>
    <row r="5188" spans="3:3" x14ac:dyDescent="0.4">
      <c r="C5188" t="s">
        <v>5914</v>
      </c>
    </row>
    <row r="5189" spans="3:3" x14ac:dyDescent="0.4">
      <c r="C5189" t="s">
        <v>5915</v>
      </c>
    </row>
    <row r="5190" spans="3:3" x14ac:dyDescent="0.4">
      <c r="C5190" t="s">
        <v>5916</v>
      </c>
    </row>
    <row r="5191" spans="3:3" x14ac:dyDescent="0.4">
      <c r="C5191" t="s">
        <v>5917</v>
      </c>
    </row>
    <row r="5192" spans="3:3" x14ac:dyDescent="0.4">
      <c r="C5192" t="s">
        <v>5918</v>
      </c>
    </row>
    <row r="5193" spans="3:3" x14ac:dyDescent="0.4">
      <c r="C5193" t="s">
        <v>5919</v>
      </c>
    </row>
    <row r="5194" spans="3:3" x14ac:dyDescent="0.4">
      <c r="C5194" t="s">
        <v>5920</v>
      </c>
    </row>
    <row r="5195" spans="3:3" x14ac:dyDescent="0.4">
      <c r="C5195" t="s">
        <v>5921</v>
      </c>
    </row>
    <row r="5196" spans="3:3" x14ac:dyDescent="0.4">
      <c r="C5196" t="s">
        <v>5922</v>
      </c>
    </row>
    <row r="5197" spans="3:3" x14ac:dyDescent="0.4">
      <c r="C5197" t="s">
        <v>5923</v>
      </c>
    </row>
    <row r="5198" spans="3:3" x14ac:dyDescent="0.4">
      <c r="C5198" t="s">
        <v>5924</v>
      </c>
    </row>
    <row r="5199" spans="3:3" x14ac:dyDescent="0.4">
      <c r="C5199" t="s">
        <v>5925</v>
      </c>
    </row>
    <row r="5200" spans="3:3" x14ac:dyDescent="0.4">
      <c r="C5200" t="s">
        <v>5926</v>
      </c>
    </row>
    <row r="5201" spans="3:3" x14ac:dyDescent="0.4">
      <c r="C5201" t="s">
        <v>5927</v>
      </c>
    </row>
    <row r="5202" spans="3:3" x14ac:dyDescent="0.4">
      <c r="C5202" t="s">
        <v>5928</v>
      </c>
    </row>
    <row r="5203" spans="3:3" x14ac:dyDescent="0.4">
      <c r="C5203" t="s">
        <v>5929</v>
      </c>
    </row>
    <row r="5204" spans="3:3" x14ac:dyDescent="0.4">
      <c r="C5204" t="s">
        <v>5930</v>
      </c>
    </row>
    <row r="5205" spans="3:3" x14ac:dyDescent="0.4">
      <c r="C5205" t="s">
        <v>5931</v>
      </c>
    </row>
    <row r="5206" spans="3:3" x14ac:dyDescent="0.4">
      <c r="C5206" t="s">
        <v>5932</v>
      </c>
    </row>
    <row r="5207" spans="3:3" x14ac:dyDescent="0.4">
      <c r="C5207" t="s">
        <v>5933</v>
      </c>
    </row>
    <row r="5208" spans="3:3" x14ac:dyDescent="0.4">
      <c r="C5208" t="s">
        <v>5934</v>
      </c>
    </row>
    <row r="5209" spans="3:3" x14ac:dyDescent="0.4">
      <c r="C5209" t="s">
        <v>5935</v>
      </c>
    </row>
    <row r="5210" spans="3:3" x14ac:dyDescent="0.4">
      <c r="C5210" t="s">
        <v>5936</v>
      </c>
    </row>
    <row r="5211" spans="3:3" x14ac:dyDescent="0.4">
      <c r="C5211" t="s">
        <v>5937</v>
      </c>
    </row>
    <row r="5212" spans="3:3" x14ac:dyDescent="0.4">
      <c r="C5212" t="s">
        <v>5938</v>
      </c>
    </row>
    <row r="5213" spans="3:3" x14ac:dyDescent="0.4">
      <c r="C5213" t="s">
        <v>5939</v>
      </c>
    </row>
    <row r="5214" spans="3:3" x14ac:dyDescent="0.4">
      <c r="C5214" t="s">
        <v>5940</v>
      </c>
    </row>
    <row r="5215" spans="3:3" x14ac:dyDescent="0.4">
      <c r="C5215" t="s">
        <v>5941</v>
      </c>
    </row>
    <row r="5216" spans="3:3" x14ac:dyDescent="0.4">
      <c r="C5216" t="s">
        <v>5942</v>
      </c>
    </row>
    <row r="5217" spans="3:3" x14ac:dyDescent="0.4">
      <c r="C5217" t="s">
        <v>5943</v>
      </c>
    </row>
    <row r="5218" spans="3:3" x14ac:dyDescent="0.4">
      <c r="C5218" t="s">
        <v>5944</v>
      </c>
    </row>
    <row r="5219" spans="3:3" x14ac:dyDescent="0.4">
      <c r="C5219" t="s">
        <v>5945</v>
      </c>
    </row>
    <row r="5220" spans="3:3" x14ac:dyDescent="0.4">
      <c r="C5220" t="s">
        <v>5946</v>
      </c>
    </row>
    <row r="5221" spans="3:3" x14ac:dyDescent="0.4">
      <c r="C5221" t="s">
        <v>5947</v>
      </c>
    </row>
    <row r="5222" spans="3:3" x14ac:dyDescent="0.4">
      <c r="C5222" t="s">
        <v>5948</v>
      </c>
    </row>
    <row r="5223" spans="3:3" x14ac:dyDescent="0.4">
      <c r="C5223" t="s">
        <v>5949</v>
      </c>
    </row>
    <row r="5224" spans="3:3" x14ac:dyDescent="0.4">
      <c r="C5224" t="s">
        <v>5950</v>
      </c>
    </row>
    <row r="5225" spans="3:3" x14ac:dyDescent="0.4">
      <c r="C5225" t="s">
        <v>5951</v>
      </c>
    </row>
    <row r="5226" spans="3:3" x14ac:dyDescent="0.4">
      <c r="C5226" t="s">
        <v>5952</v>
      </c>
    </row>
    <row r="5227" spans="3:3" x14ac:dyDescent="0.4">
      <c r="C5227" t="s">
        <v>5953</v>
      </c>
    </row>
    <row r="5228" spans="3:3" x14ac:dyDescent="0.4">
      <c r="C5228" t="s">
        <v>5954</v>
      </c>
    </row>
    <row r="5229" spans="3:3" x14ac:dyDescent="0.4">
      <c r="C5229" t="s">
        <v>5955</v>
      </c>
    </row>
    <row r="5230" spans="3:3" x14ac:dyDescent="0.4">
      <c r="C5230" t="s">
        <v>5956</v>
      </c>
    </row>
    <row r="5231" spans="3:3" x14ac:dyDescent="0.4">
      <c r="C5231" t="s">
        <v>5957</v>
      </c>
    </row>
    <row r="5232" spans="3:3" x14ac:dyDescent="0.4">
      <c r="C5232" t="s">
        <v>5958</v>
      </c>
    </row>
    <row r="5233" spans="3:3" x14ac:dyDescent="0.4">
      <c r="C5233" t="s">
        <v>5959</v>
      </c>
    </row>
    <row r="5234" spans="3:3" x14ac:dyDescent="0.4">
      <c r="C5234" t="s">
        <v>5960</v>
      </c>
    </row>
    <row r="5235" spans="3:3" x14ac:dyDescent="0.4">
      <c r="C5235" t="s">
        <v>5961</v>
      </c>
    </row>
    <row r="5236" spans="3:3" x14ac:dyDescent="0.4">
      <c r="C5236" t="s">
        <v>5962</v>
      </c>
    </row>
    <row r="5237" spans="3:3" x14ac:dyDescent="0.4">
      <c r="C5237" t="s">
        <v>5963</v>
      </c>
    </row>
    <row r="5238" spans="3:3" x14ac:dyDescent="0.4">
      <c r="C5238" t="s">
        <v>5964</v>
      </c>
    </row>
    <row r="5239" spans="3:3" x14ac:dyDescent="0.4">
      <c r="C5239" t="s">
        <v>5965</v>
      </c>
    </row>
    <row r="5240" spans="3:3" x14ac:dyDescent="0.4">
      <c r="C5240" t="s">
        <v>5966</v>
      </c>
    </row>
    <row r="5241" spans="3:3" x14ac:dyDescent="0.4">
      <c r="C5241" t="s">
        <v>5967</v>
      </c>
    </row>
    <row r="5242" spans="3:3" x14ac:dyDescent="0.4">
      <c r="C5242" t="s">
        <v>5968</v>
      </c>
    </row>
    <row r="5243" spans="3:3" x14ac:dyDescent="0.4">
      <c r="C5243" t="s">
        <v>5969</v>
      </c>
    </row>
    <row r="5244" spans="3:3" x14ac:dyDescent="0.4">
      <c r="C5244" t="s">
        <v>5970</v>
      </c>
    </row>
    <row r="5245" spans="3:3" x14ac:dyDescent="0.4">
      <c r="C5245" t="s">
        <v>5971</v>
      </c>
    </row>
    <row r="5246" spans="3:3" x14ac:dyDescent="0.4">
      <c r="C5246" t="s">
        <v>5972</v>
      </c>
    </row>
    <row r="5247" spans="3:3" x14ac:dyDescent="0.4">
      <c r="C5247" t="s">
        <v>5973</v>
      </c>
    </row>
    <row r="5248" spans="3:3" x14ac:dyDescent="0.4">
      <c r="C5248" t="s">
        <v>5974</v>
      </c>
    </row>
    <row r="5249" spans="3:3" x14ac:dyDescent="0.4">
      <c r="C5249" t="s">
        <v>5975</v>
      </c>
    </row>
    <row r="5250" spans="3:3" x14ac:dyDescent="0.4">
      <c r="C5250" t="s">
        <v>5976</v>
      </c>
    </row>
    <row r="5251" spans="3:3" x14ac:dyDescent="0.4">
      <c r="C5251" t="s">
        <v>5977</v>
      </c>
    </row>
    <row r="5252" spans="3:3" x14ac:dyDescent="0.4">
      <c r="C5252" t="s">
        <v>5978</v>
      </c>
    </row>
    <row r="5253" spans="3:3" x14ac:dyDescent="0.4">
      <c r="C5253" t="s">
        <v>5979</v>
      </c>
    </row>
    <row r="5254" spans="3:3" x14ac:dyDescent="0.4">
      <c r="C5254" t="s">
        <v>5980</v>
      </c>
    </row>
    <row r="5255" spans="3:3" x14ac:dyDescent="0.4">
      <c r="C5255" t="s">
        <v>5981</v>
      </c>
    </row>
    <row r="5256" spans="3:3" x14ac:dyDescent="0.4">
      <c r="C5256" t="s">
        <v>5982</v>
      </c>
    </row>
    <row r="5257" spans="3:3" x14ac:dyDescent="0.4">
      <c r="C5257" t="s">
        <v>5983</v>
      </c>
    </row>
    <row r="5258" spans="3:3" x14ac:dyDescent="0.4">
      <c r="C5258" t="s">
        <v>5984</v>
      </c>
    </row>
    <row r="5259" spans="3:3" x14ac:dyDescent="0.4">
      <c r="C5259" t="s">
        <v>5985</v>
      </c>
    </row>
    <row r="5260" spans="3:3" x14ac:dyDescent="0.4">
      <c r="C5260" t="s">
        <v>5986</v>
      </c>
    </row>
    <row r="5261" spans="3:3" x14ac:dyDescent="0.4">
      <c r="C5261" t="s">
        <v>5987</v>
      </c>
    </row>
    <row r="5262" spans="3:3" x14ac:dyDescent="0.4">
      <c r="C5262" t="s">
        <v>5988</v>
      </c>
    </row>
    <row r="5263" spans="3:3" x14ac:dyDescent="0.4">
      <c r="C5263" t="s">
        <v>5989</v>
      </c>
    </row>
    <row r="5264" spans="3:3" x14ac:dyDescent="0.4">
      <c r="C5264" t="s">
        <v>5990</v>
      </c>
    </row>
    <row r="5265" spans="3:3" x14ac:dyDescent="0.4">
      <c r="C5265" t="s">
        <v>5991</v>
      </c>
    </row>
    <row r="5266" spans="3:3" x14ac:dyDescent="0.4">
      <c r="C5266" t="s">
        <v>5992</v>
      </c>
    </row>
    <row r="5267" spans="3:3" x14ac:dyDescent="0.4">
      <c r="C5267" t="s">
        <v>5993</v>
      </c>
    </row>
    <row r="5268" spans="3:3" x14ac:dyDescent="0.4">
      <c r="C5268" t="s">
        <v>5994</v>
      </c>
    </row>
    <row r="5269" spans="3:3" x14ac:dyDescent="0.4">
      <c r="C5269" t="s">
        <v>5995</v>
      </c>
    </row>
    <row r="5270" spans="3:3" x14ac:dyDescent="0.4">
      <c r="C5270" t="s">
        <v>5996</v>
      </c>
    </row>
    <row r="5271" spans="3:3" x14ac:dyDescent="0.4">
      <c r="C5271" t="s">
        <v>5997</v>
      </c>
    </row>
    <row r="5272" spans="3:3" x14ac:dyDescent="0.4">
      <c r="C5272" t="s">
        <v>5998</v>
      </c>
    </row>
    <row r="5273" spans="3:3" x14ac:dyDescent="0.4">
      <c r="C5273" t="s">
        <v>5999</v>
      </c>
    </row>
    <row r="5274" spans="3:3" x14ac:dyDescent="0.4">
      <c r="C5274" t="s">
        <v>6000</v>
      </c>
    </row>
    <row r="5275" spans="3:3" x14ac:dyDescent="0.4">
      <c r="C5275" t="s">
        <v>6001</v>
      </c>
    </row>
    <row r="5276" spans="3:3" x14ac:dyDescent="0.4">
      <c r="C5276" t="s">
        <v>6002</v>
      </c>
    </row>
    <row r="5277" spans="3:3" x14ac:dyDescent="0.4">
      <c r="C5277" t="s">
        <v>6003</v>
      </c>
    </row>
    <row r="5278" spans="3:3" x14ac:dyDescent="0.4">
      <c r="C5278" t="s">
        <v>6004</v>
      </c>
    </row>
    <row r="5279" spans="3:3" x14ac:dyDescent="0.4">
      <c r="C5279" t="s">
        <v>6005</v>
      </c>
    </row>
    <row r="5280" spans="3:3" x14ac:dyDescent="0.4">
      <c r="C5280" t="s">
        <v>6006</v>
      </c>
    </row>
    <row r="5281" spans="3:3" x14ac:dyDescent="0.4">
      <c r="C5281" t="s">
        <v>6007</v>
      </c>
    </row>
    <row r="5282" spans="3:3" x14ac:dyDescent="0.4">
      <c r="C5282" t="s">
        <v>6008</v>
      </c>
    </row>
    <row r="5283" spans="3:3" x14ac:dyDescent="0.4">
      <c r="C5283" t="s">
        <v>6009</v>
      </c>
    </row>
    <row r="5284" spans="3:3" x14ac:dyDescent="0.4">
      <c r="C5284" t="s">
        <v>6008</v>
      </c>
    </row>
    <row r="5285" spans="3:3" x14ac:dyDescent="0.4">
      <c r="C5285" t="s">
        <v>6010</v>
      </c>
    </row>
    <row r="5286" spans="3:3" x14ac:dyDescent="0.4">
      <c r="C5286" t="s">
        <v>6011</v>
      </c>
    </row>
    <row r="5287" spans="3:3" x14ac:dyDescent="0.4">
      <c r="C5287" t="s">
        <v>6012</v>
      </c>
    </row>
    <row r="5288" spans="3:3" x14ac:dyDescent="0.4">
      <c r="C5288" t="s">
        <v>6013</v>
      </c>
    </row>
    <row r="5289" spans="3:3" x14ac:dyDescent="0.4">
      <c r="C5289" t="s">
        <v>6014</v>
      </c>
    </row>
    <row r="5290" spans="3:3" x14ac:dyDescent="0.4">
      <c r="C5290" t="s">
        <v>6015</v>
      </c>
    </row>
    <row r="5291" spans="3:3" x14ac:dyDescent="0.4">
      <c r="C5291" t="s">
        <v>6016</v>
      </c>
    </row>
    <row r="5292" spans="3:3" x14ac:dyDescent="0.4">
      <c r="C5292" t="s">
        <v>6017</v>
      </c>
    </row>
    <row r="5293" spans="3:3" x14ac:dyDescent="0.4">
      <c r="C5293" t="s">
        <v>6018</v>
      </c>
    </row>
    <row r="5294" spans="3:3" x14ac:dyDescent="0.4">
      <c r="C5294" t="s">
        <v>6019</v>
      </c>
    </row>
    <row r="5295" spans="3:3" x14ac:dyDescent="0.4">
      <c r="C5295" t="s">
        <v>6020</v>
      </c>
    </row>
    <row r="5296" spans="3:3" x14ac:dyDescent="0.4">
      <c r="C5296" t="s">
        <v>6021</v>
      </c>
    </row>
    <row r="5297" spans="3:3" x14ac:dyDescent="0.4">
      <c r="C5297" t="s">
        <v>6022</v>
      </c>
    </row>
    <row r="5298" spans="3:3" x14ac:dyDescent="0.4">
      <c r="C5298" t="s">
        <v>6023</v>
      </c>
    </row>
    <row r="5299" spans="3:3" x14ac:dyDescent="0.4">
      <c r="C5299" t="s">
        <v>6024</v>
      </c>
    </row>
    <row r="5300" spans="3:3" x14ac:dyDescent="0.4">
      <c r="C5300" t="s">
        <v>6025</v>
      </c>
    </row>
    <row r="5301" spans="3:3" x14ac:dyDescent="0.4">
      <c r="C5301" t="s">
        <v>6026</v>
      </c>
    </row>
    <row r="5302" spans="3:3" x14ac:dyDescent="0.4">
      <c r="C5302" t="s">
        <v>6027</v>
      </c>
    </row>
    <row r="5303" spans="3:3" x14ac:dyDescent="0.4">
      <c r="C5303" t="s">
        <v>6028</v>
      </c>
    </row>
    <row r="5304" spans="3:3" x14ac:dyDescent="0.4">
      <c r="C5304" t="s">
        <v>6029</v>
      </c>
    </row>
    <row r="5305" spans="3:3" x14ac:dyDescent="0.4">
      <c r="C5305" t="s">
        <v>6030</v>
      </c>
    </row>
    <row r="5306" spans="3:3" x14ac:dyDescent="0.4">
      <c r="C5306" t="s">
        <v>6031</v>
      </c>
    </row>
    <row r="5307" spans="3:3" x14ac:dyDescent="0.4">
      <c r="C5307" t="s">
        <v>6032</v>
      </c>
    </row>
    <row r="5308" spans="3:3" x14ac:dyDescent="0.4">
      <c r="C5308" t="s">
        <v>6033</v>
      </c>
    </row>
    <row r="5309" spans="3:3" x14ac:dyDescent="0.4">
      <c r="C5309" t="s">
        <v>6034</v>
      </c>
    </row>
    <row r="5310" spans="3:3" x14ac:dyDescent="0.4">
      <c r="C5310" t="s">
        <v>6035</v>
      </c>
    </row>
    <row r="5311" spans="3:3" x14ac:dyDescent="0.4">
      <c r="C5311" t="s">
        <v>6036</v>
      </c>
    </row>
    <row r="5312" spans="3:3" x14ac:dyDescent="0.4">
      <c r="C5312" t="s">
        <v>6037</v>
      </c>
    </row>
    <row r="5313" spans="3:3" x14ac:dyDescent="0.4">
      <c r="C5313" t="s">
        <v>6038</v>
      </c>
    </row>
    <row r="5314" spans="3:3" x14ac:dyDescent="0.4">
      <c r="C5314" t="s">
        <v>6039</v>
      </c>
    </row>
    <row r="5315" spans="3:3" x14ac:dyDescent="0.4">
      <c r="C5315" t="s">
        <v>6040</v>
      </c>
    </row>
    <row r="5316" spans="3:3" x14ac:dyDescent="0.4">
      <c r="C5316" t="s">
        <v>6041</v>
      </c>
    </row>
    <row r="5317" spans="3:3" x14ac:dyDescent="0.4">
      <c r="C5317" t="s">
        <v>6042</v>
      </c>
    </row>
    <row r="5318" spans="3:3" x14ac:dyDescent="0.4">
      <c r="C5318" t="s">
        <v>6043</v>
      </c>
    </row>
    <row r="5319" spans="3:3" x14ac:dyDescent="0.4">
      <c r="C5319" t="s">
        <v>6044</v>
      </c>
    </row>
    <row r="5320" spans="3:3" x14ac:dyDescent="0.4">
      <c r="C5320" t="s">
        <v>6045</v>
      </c>
    </row>
    <row r="5321" spans="3:3" x14ac:dyDescent="0.4">
      <c r="C5321" t="s">
        <v>6046</v>
      </c>
    </row>
    <row r="5322" spans="3:3" x14ac:dyDescent="0.4">
      <c r="C5322" t="s">
        <v>6047</v>
      </c>
    </row>
    <row r="5323" spans="3:3" x14ac:dyDescent="0.4">
      <c r="C5323" t="s">
        <v>6048</v>
      </c>
    </row>
    <row r="5324" spans="3:3" x14ac:dyDescent="0.4">
      <c r="C5324" t="s">
        <v>6049</v>
      </c>
    </row>
    <row r="5325" spans="3:3" x14ac:dyDescent="0.4">
      <c r="C5325" t="s">
        <v>6050</v>
      </c>
    </row>
    <row r="5326" spans="3:3" x14ac:dyDescent="0.4">
      <c r="C5326" t="s">
        <v>6051</v>
      </c>
    </row>
    <row r="5327" spans="3:3" x14ac:dyDescent="0.4">
      <c r="C5327" t="s">
        <v>6052</v>
      </c>
    </row>
    <row r="5328" spans="3:3" x14ac:dyDescent="0.4">
      <c r="C5328" t="s">
        <v>6053</v>
      </c>
    </row>
    <row r="5329" spans="3:3" x14ac:dyDescent="0.4">
      <c r="C5329" t="s">
        <v>6054</v>
      </c>
    </row>
    <row r="5330" spans="3:3" x14ac:dyDescent="0.4">
      <c r="C5330" t="s">
        <v>6055</v>
      </c>
    </row>
    <row r="5331" spans="3:3" x14ac:dyDescent="0.4">
      <c r="C5331" t="s">
        <v>6056</v>
      </c>
    </row>
    <row r="5332" spans="3:3" x14ac:dyDescent="0.4">
      <c r="C5332" t="s">
        <v>6057</v>
      </c>
    </row>
    <row r="5333" spans="3:3" x14ac:dyDescent="0.4">
      <c r="C5333" t="s">
        <v>6058</v>
      </c>
    </row>
    <row r="5334" spans="3:3" x14ac:dyDescent="0.4">
      <c r="C5334" t="s">
        <v>6059</v>
      </c>
    </row>
    <row r="5335" spans="3:3" x14ac:dyDescent="0.4">
      <c r="C5335" t="s">
        <v>6060</v>
      </c>
    </row>
    <row r="5336" spans="3:3" x14ac:dyDescent="0.4">
      <c r="C5336" t="s">
        <v>6061</v>
      </c>
    </row>
    <row r="5337" spans="3:3" x14ac:dyDescent="0.4">
      <c r="C5337" t="s">
        <v>6062</v>
      </c>
    </row>
    <row r="5338" spans="3:3" x14ac:dyDescent="0.4">
      <c r="C5338" t="s">
        <v>6063</v>
      </c>
    </row>
    <row r="5339" spans="3:3" x14ac:dyDescent="0.4">
      <c r="C5339" t="s">
        <v>6064</v>
      </c>
    </row>
    <row r="5340" spans="3:3" x14ac:dyDescent="0.4">
      <c r="C5340" t="s">
        <v>6065</v>
      </c>
    </row>
    <row r="5341" spans="3:3" x14ac:dyDescent="0.4">
      <c r="C5341" t="s">
        <v>6066</v>
      </c>
    </row>
    <row r="5342" spans="3:3" x14ac:dyDescent="0.4">
      <c r="C5342" t="s">
        <v>6067</v>
      </c>
    </row>
    <row r="5343" spans="3:3" x14ac:dyDescent="0.4">
      <c r="C5343" t="s">
        <v>6068</v>
      </c>
    </row>
    <row r="5344" spans="3:3" x14ac:dyDescent="0.4">
      <c r="C5344" t="s">
        <v>6069</v>
      </c>
    </row>
    <row r="5345" spans="3:3" x14ac:dyDescent="0.4">
      <c r="C5345" t="s">
        <v>6070</v>
      </c>
    </row>
    <row r="5346" spans="3:3" x14ac:dyDescent="0.4">
      <c r="C5346" t="s">
        <v>6071</v>
      </c>
    </row>
    <row r="5347" spans="3:3" x14ac:dyDescent="0.4">
      <c r="C5347" t="s">
        <v>6072</v>
      </c>
    </row>
    <row r="5348" spans="3:3" x14ac:dyDescent="0.4">
      <c r="C5348" t="s">
        <v>6073</v>
      </c>
    </row>
    <row r="5349" spans="3:3" x14ac:dyDescent="0.4">
      <c r="C5349" t="s">
        <v>6074</v>
      </c>
    </row>
    <row r="5350" spans="3:3" x14ac:dyDescent="0.4">
      <c r="C5350" t="s">
        <v>6075</v>
      </c>
    </row>
    <row r="5351" spans="3:3" x14ac:dyDescent="0.4">
      <c r="C5351" t="s">
        <v>6076</v>
      </c>
    </row>
    <row r="5352" spans="3:3" x14ac:dyDescent="0.4">
      <c r="C5352" t="s">
        <v>6077</v>
      </c>
    </row>
    <row r="5353" spans="3:3" x14ac:dyDescent="0.4">
      <c r="C5353" t="s">
        <v>6078</v>
      </c>
    </row>
    <row r="5354" spans="3:3" x14ac:dyDescent="0.4">
      <c r="C5354" t="s">
        <v>6079</v>
      </c>
    </row>
    <row r="5355" spans="3:3" x14ac:dyDescent="0.4">
      <c r="C5355" t="s">
        <v>6080</v>
      </c>
    </row>
    <row r="5356" spans="3:3" x14ac:dyDescent="0.4">
      <c r="C5356" t="s">
        <v>6081</v>
      </c>
    </row>
    <row r="5357" spans="3:3" x14ac:dyDescent="0.4">
      <c r="C5357" t="s">
        <v>6082</v>
      </c>
    </row>
    <row r="5358" spans="3:3" x14ac:dyDescent="0.4">
      <c r="C5358" t="s">
        <v>6083</v>
      </c>
    </row>
    <row r="5359" spans="3:3" x14ac:dyDescent="0.4">
      <c r="C5359" t="s">
        <v>6084</v>
      </c>
    </row>
    <row r="5360" spans="3:3" x14ac:dyDescent="0.4">
      <c r="C5360" t="s">
        <v>6085</v>
      </c>
    </row>
    <row r="5361" spans="3:3" x14ac:dyDescent="0.4">
      <c r="C5361" t="s">
        <v>6086</v>
      </c>
    </row>
    <row r="5362" spans="3:3" x14ac:dyDescent="0.4">
      <c r="C5362" t="s">
        <v>6087</v>
      </c>
    </row>
    <row r="5363" spans="3:3" x14ac:dyDescent="0.4">
      <c r="C5363" t="s">
        <v>6088</v>
      </c>
    </row>
    <row r="5364" spans="3:3" x14ac:dyDescent="0.4">
      <c r="C5364" t="s">
        <v>6089</v>
      </c>
    </row>
    <row r="5365" spans="3:3" x14ac:dyDescent="0.4">
      <c r="C5365" t="s">
        <v>6090</v>
      </c>
    </row>
    <row r="5366" spans="3:3" x14ac:dyDescent="0.4">
      <c r="C5366" t="s">
        <v>6091</v>
      </c>
    </row>
    <row r="5367" spans="3:3" x14ac:dyDescent="0.4">
      <c r="C5367" t="s">
        <v>6092</v>
      </c>
    </row>
    <row r="5368" spans="3:3" x14ac:dyDescent="0.4">
      <c r="C5368" t="s">
        <v>6091</v>
      </c>
    </row>
    <row r="5369" spans="3:3" x14ac:dyDescent="0.4">
      <c r="C5369" t="s">
        <v>6093</v>
      </c>
    </row>
    <row r="5370" spans="3:3" x14ac:dyDescent="0.4">
      <c r="C5370" t="s">
        <v>6094</v>
      </c>
    </row>
    <row r="5371" spans="3:3" x14ac:dyDescent="0.4">
      <c r="C5371" t="s">
        <v>6095</v>
      </c>
    </row>
    <row r="5372" spans="3:3" x14ac:dyDescent="0.4">
      <c r="C5372" t="s">
        <v>6096</v>
      </c>
    </row>
    <row r="5373" spans="3:3" x14ac:dyDescent="0.4">
      <c r="C5373" t="s">
        <v>6097</v>
      </c>
    </row>
    <row r="5374" spans="3:3" x14ac:dyDescent="0.4">
      <c r="C5374" t="s">
        <v>6098</v>
      </c>
    </row>
    <row r="5375" spans="3:3" x14ac:dyDescent="0.4">
      <c r="C5375" t="s">
        <v>6099</v>
      </c>
    </row>
    <row r="5376" spans="3:3" x14ac:dyDescent="0.4">
      <c r="C5376" t="s">
        <v>6100</v>
      </c>
    </row>
    <row r="5377" spans="3:3" x14ac:dyDescent="0.4">
      <c r="C5377" t="s">
        <v>6101</v>
      </c>
    </row>
    <row r="5378" spans="3:3" x14ac:dyDescent="0.4">
      <c r="C5378" t="s">
        <v>6102</v>
      </c>
    </row>
    <row r="5379" spans="3:3" x14ac:dyDescent="0.4">
      <c r="C5379" t="s">
        <v>6103</v>
      </c>
    </row>
    <row r="5380" spans="3:3" x14ac:dyDescent="0.4">
      <c r="C5380" t="s">
        <v>6104</v>
      </c>
    </row>
    <row r="5381" spans="3:3" x14ac:dyDescent="0.4">
      <c r="C5381" t="s">
        <v>6105</v>
      </c>
    </row>
    <row r="5382" spans="3:3" x14ac:dyDescent="0.4">
      <c r="C5382" t="s">
        <v>6106</v>
      </c>
    </row>
    <row r="5383" spans="3:3" x14ac:dyDescent="0.4">
      <c r="C5383" t="s">
        <v>6107</v>
      </c>
    </row>
    <row r="5384" spans="3:3" x14ac:dyDescent="0.4">
      <c r="C5384" t="s">
        <v>6108</v>
      </c>
    </row>
    <row r="5385" spans="3:3" x14ac:dyDescent="0.4">
      <c r="C5385" t="s">
        <v>6109</v>
      </c>
    </row>
    <row r="5386" spans="3:3" x14ac:dyDescent="0.4">
      <c r="C5386" t="s">
        <v>6110</v>
      </c>
    </row>
    <row r="5387" spans="3:3" x14ac:dyDescent="0.4">
      <c r="C5387" t="s">
        <v>6111</v>
      </c>
    </row>
    <row r="5388" spans="3:3" x14ac:dyDescent="0.4">
      <c r="C5388" t="s">
        <v>6112</v>
      </c>
    </row>
    <row r="5389" spans="3:3" x14ac:dyDescent="0.4">
      <c r="C5389" t="s">
        <v>6111</v>
      </c>
    </row>
    <row r="5390" spans="3:3" x14ac:dyDescent="0.4">
      <c r="C5390" t="s">
        <v>6113</v>
      </c>
    </row>
    <row r="5391" spans="3:3" x14ac:dyDescent="0.4">
      <c r="C5391" t="s">
        <v>6114</v>
      </c>
    </row>
    <row r="5392" spans="3:3" x14ac:dyDescent="0.4">
      <c r="C5392" t="s">
        <v>6115</v>
      </c>
    </row>
    <row r="5393" spans="3:3" x14ac:dyDescent="0.4">
      <c r="C5393" t="s">
        <v>6116</v>
      </c>
    </row>
    <row r="5394" spans="3:3" x14ac:dyDescent="0.4">
      <c r="C5394" t="s">
        <v>6117</v>
      </c>
    </row>
    <row r="5395" spans="3:3" x14ac:dyDescent="0.4">
      <c r="C5395" t="s">
        <v>6118</v>
      </c>
    </row>
    <row r="5396" spans="3:3" x14ac:dyDescent="0.4">
      <c r="C5396" t="s">
        <v>6119</v>
      </c>
    </row>
    <row r="5397" spans="3:3" x14ac:dyDescent="0.4">
      <c r="C5397" t="s">
        <v>6120</v>
      </c>
    </row>
    <row r="5398" spans="3:3" x14ac:dyDescent="0.4">
      <c r="C5398" t="s">
        <v>6121</v>
      </c>
    </row>
    <row r="5399" spans="3:3" x14ac:dyDescent="0.4">
      <c r="C5399" t="s">
        <v>6122</v>
      </c>
    </row>
    <row r="5400" spans="3:3" x14ac:dyDescent="0.4">
      <c r="C5400" t="s">
        <v>6123</v>
      </c>
    </row>
    <row r="5401" spans="3:3" x14ac:dyDescent="0.4">
      <c r="C5401" t="s">
        <v>6124</v>
      </c>
    </row>
    <row r="5402" spans="3:3" x14ac:dyDescent="0.4">
      <c r="C5402" t="s">
        <v>6125</v>
      </c>
    </row>
    <row r="5403" spans="3:3" x14ac:dyDescent="0.4">
      <c r="C5403" t="s">
        <v>6126</v>
      </c>
    </row>
    <row r="5404" spans="3:3" x14ac:dyDescent="0.4">
      <c r="C5404" t="s">
        <v>6127</v>
      </c>
    </row>
    <row r="5405" spans="3:3" x14ac:dyDescent="0.4">
      <c r="C5405" t="s">
        <v>6128</v>
      </c>
    </row>
    <row r="5406" spans="3:3" x14ac:dyDescent="0.4">
      <c r="C5406" t="s">
        <v>6129</v>
      </c>
    </row>
    <row r="5407" spans="3:3" x14ac:dyDescent="0.4">
      <c r="C5407" t="s">
        <v>6130</v>
      </c>
    </row>
    <row r="5408" spans="3:3" x14ac:dyDescent="0.4">
      <c r="C5408" t="s">
        <v>6131</v>
      </c>
    </row>
    <row r="5409" spans="3:3" x14ac:dyDescent="0.4">
      <c r="C5409" t="s">
        <v>6132</v>
      </c>
    </row>
    <row r="5410" spans="3:3" x14ac:dyDescent="0.4">
      <c r="C5410" t="s">
        <v>6133</v>
      </c>
    </row>
    <row r="5411" spans="3:3" x14ac:dyDescent="0.4">
      <c r="C5411" t="s">
        <v>6134</v>
      </c>
    </row>
    <row r="5412" spans="3:3" x14ac:dyDescent="0.4">
      <c r="C5412" t="s">
        <v>6135</v>
      </c>
    </row>
    <row r="5413" spans="3:3" x14ac:dyDescent="0.4">
      <c r="C5413" t="s">
        <v>6136</v>
      </c>
    </row>
    <row r="5414" spans="3:3" x14ac:dyDescent="0.4">
      <c r="C5414" t="s">
        <v>6137</v>
      </c>
    </row>
    <row r="5415" spans="3:3" x14ac:dyDescent="0.4">
      <c r="C5415" t="s">
        <v>6138</v>
      </c>
    </row>
    <row r="5416" spans="3:3" x14ac:dyDescent="0.4">
      <c r="C5416" t="s">
        <v>6139</v>
      </c>
    </row>
    <row r="5417" spans="3:3" x14ac:dyDescent="0.4">
      <c r="C5417" t="s">
        <v>6140</v>
      </c>
    </row>
    <row r="5418" spans="3:3" x14ac:dyDescent="0.4">
      <c r="C5418" t="s">
        <v>6141</v>
      </c>
    </row>
    <row r="5419" spans="3:3" x14ac:dyDescent="0.4">
      <c r="C5419" t="s">
        <v>6142</v>
      </c>
    </row>
    <row r="5420" spans="3:3" x14ac:dyDescent="0.4">
      <c r="C5420" t="s">
        <v>6143</v>
      </c>
    </row>
    <row r="5421" spans="3:3" x14ac:dyDescent="0.4">
      <c r="C5421" t="s">
        <v>6144</v>
      </c>
    </row>
    <row r="5422" spans="3:3" x14ac:dyDescent="0.4">
      <c r="C5422" t="s">
        <v>6145</v>
      </c>
    </row>
    <row r="5423" spans="3:3" x14ac:dyDescent="0.4">
      <c r="C5423" t="s">
        <v>6146</v>
      </c>
    </row>
    <row r="5424" spans="3:3" x14ac:dyDescent="0.4">
      <c r="C5424" t="s">
        <v>6147</v>
      </c>
    </row>
    <row r="5425" spans="3:3" x14ac:dyDescent="0.4">
      <c r="C5425" t="s">
        <v>6148</v>
      </c>
    </row>
    <row r="5426" spans="3:3" x14ac:dyDescent="0.4">
      <c r="C5426" t="s">
        <v>6149</v>
      </c>
    </row>
    <row r="5427" spans="3:3" x14ac:dyDescent="0.4">
      <c r="C5427" t="s">
        <v>6150</v>
      </c>
    </row>
    <row r="5428" spans="3:3" x14ac:dyDescent="0.4">
      <c r="C5428" t="s">
        <v>6151</v>
      </c>
    </row>
    <row r="5429" spans="3:3" x14ac:dyDescent="0.4">
      <c r="C5429" t="s">
        <v>6152</v>
      </c>
    </row>
    <row r="5430" spans="3:3" x14ac:dyDescent="0.4">
      <c r="C5430" t="s">
        <v>6153</v>
      </c>
    </row>
    <row r="5431" spans="3:3" x14ac:dyDescent="0.4">
      <c r="C5431" t="s">
        <v>6154</v>
      </c>
    </row>
    <row r="5432" spans="3:3" x14ac:dyDescent="0.4">
      <c r="C5432" t="s">
        <v>6155</v>
      </c>
    </row>
    <row r="5433" spans="3:3" x14ac:dyDescent="0.4">
      <c r="C5433" t="s">
        <v>6156</v>
      </c>
    </row>
    <row r="5434" spans="3:3" x14ac:dyDescent="0.4">
      <c r="C5434" t="s">
        <v>6157</v>
      </c>
    </row>
    <row r="5435" spans="3:3" x14ac:dyDescent="0.4">
      <c r="C5435" t="s">
        <v>6158</v>
      </c>
    </row>
    <row r="5436" spans="3:3" x14ac:dyDescent="0.4">
      <c r="C5436" t="s">
        <v>6159</v>
      </c>
    </row>
    <row r="5437" spans="3:3" x14ac:dyDescent="0.4">
      <c r="C5437" t="s">
        <v>6160</v>
      </c>
    </row>
    <row r="5438" spans="3:3" x14ac:dyDescent="0.4">
      <c r="C5438" t="s">
        <v>6161</v>
      </c>
    </row>
    <row r="5439" spans="3:3" x14ac:dyDescent="0.4">
      <c r="C5439" t="s">
        <v>6162</v>
      </c>
    </row>
    <row r="5440" spans="3:3" x14ac:dyDescent="0.4">
      <c r="C5440" t="s">
        <v>6163</v>
      </c>
    </row>
    <row r="5441" spans="3:3" x14ac:dyDescent="0.4">
      <c r="C5441" t="s">
        <v>6164</v>
      </c>
    </row>
    <row r="5442" spans="3:3" x14ac:dyDescent="0.4">
      <c r="C5442" t="s">
        <v>6165</v>
      </c>
    </row>
    <row r="5443" spans="3:3" x14ac:dyDescent="0.4">
      <c r="C5443" t="s">
        <v>6166</v>
      </c>
    </row>
    <row r="5444" spans="3:3" x14ac:dyDescent="0.4">
      <c r="C5444" t="s">
        <v>6167</v>
      </c>
    </row>
    <row r="5445" spans="3:3" x14ac:dyDescent="0.4">
      <c r="C5445" t="s">
        <v>6168</v>
      </c>
    </row>
    <row r="5446" spans="3:3" x14ac:dyDescent="0.4">
      <c r="C5446" t="s">
        <v>6169</v>
      </c>
    </row>
    <row r="5447" spans="3:3" x14ac:dyDescent="0.4">
      <c r="C5447" t="s">
        <v>6170</v>
      </c>
    </row>
    <row r="5448" spans="3:3" x14ac:dyDescent="0.4">
      <c r="C5448" t="s">
        <v>6171</v>
      </c>
    </row>
    <row r="5449" spans="3:3" x14ac:dyDescent="0.4">
      <c r="C5449" t="s">
        <v>6172</v>
      </c>
    </row>
    <row r="5450" spans="3:3" x14ac:dyDescent="0.4">
      <c r="C5450" t="s">
        <v>6173</v>
      </c>
    </row>
    <row r="5451" spans="3:3" x14ac:dyDescent="0.4">
      <c r="C5451" t="s">
        <v>6174</v>
      </c>
    </row>
    <row r="5452" spans="3:3" x14ac:dyDescent="0.4">
      <c r="C5452" t="s">
        <v>6175</v>
      </c>
    </row>
    <row r="5453" spans="3:3" x14ac:dyDescent="0.4">
      <c r="C5453" t="s">
        <v>6176</v>
      </c>
    </row>
    <row r="5454" spans="3:3" x14ac:dyDescent="0.4">
      <c r="C5454" t="s">
        <v>6177</v>
      </c>
    </row>
    <row r="5455" spans="3:3" x14ac:dyDescent="0.4">
      <c r="C5455" t="s">
        <v>6178</v>
      </c>
    </row>
    <row r="5456" spans="3:3" x14ac:dyDescent="0.4">
      <c r="C5456" t="s">
        <v>6179</v>
      </c>
    </row>
    <row r="5457" spans="3:3" x14ac:dyDescent="0.4">
      <c r="C5457" t="s">
        <v>6180</v>
      </c>
    </row>
    <row r="5458" spans="3:3" x14ac:dyDescent="0.4">
      <c r="C5458" t="s">
        <v>6181</v>
      </c>
    </row>
    <row r="5459" spans="3:3" x14ac:dyDescent="0.4">
      <c r="C5459" t="s">
        <v>6182</v>
      </c>
    </row>
    <row r="5460" spans="3:3" x14ac:dyDescent="0.4">
      <c r="C5460" t="s">
        <v>6183</v>
      </c>
    </row>
    <row r="5461" spans="3:3" x14ac:dyDescent="0.4">
      <c r="C5461" t="s">
        <v>6184</v>
      </c>
    </row>
    <row r="5462" spans="3:3" x14ac:dyDescent="0.4">
      <c r="C5462" t="s">
        <v>6185</v>
      </c>
    </row>
    <row r="5463" spans="3:3" x14ac:dyDescent="0.4">
      <c r="C5463" t="s">
        <v>6186</v>
      </c>
    </row>
    <row r="5464" spans="3:3" x14ac:dyDescent="0.4">
      <c r="C5464" t="s">
        <v>6187</v>
      </c>
    </row>
    <row r="5465" spans="3:3" x14ac:dyDescent="0.4">
      <c r="C5465" t="s">
        <v>6188</v>
      </c>
    </row>
    <row r="5466" spans="3:3" x14ac:dyDescent="0.4">
      <c r="C5466" t="s">
        <v>6189</v>
      </c>
    </row>
    <row r="5467" spans="3:3" x14ac:dyDescent="0.4">
      <c r="C5467" t="s">
        <v>6190</v>
      </c>
    </row>
    <row r="5468" spans="3:3" x14ac:dyDescent="0.4">
      <c r="C5468" t="s">
        <v>6191</v>
      </c>
    </row>
    <row r="5469" spans="3:3" x14ac:dyDescent="0.4">
      <c r="C5469" t="s">
        <v>6192</v>
      </c>
    </row>
    <row r="5470" spans="3:3" x14ac:dyDescent="0.4">
      <c r="C5470" t="s">
        <v>6193</v>
      </c>
    </row>
    <row r="5471" spans="3:3" x14ac:dyDescent="0.4">
      <c r="C5471" t="s">
        <v>6194</v>
      </c>
    </row>
    <row r="5472" spans="3:3" x14ac:dyDescent="0.4">
      <c r="C5472" t="s">
        <v>6195</v>
      </c>
    </row>
    <row r="5473" spans="3:3" x14ac:dyDescent="0.4">
      <c r="C5473" t="s">
        <v>6196</v>
      </c>
    </row>
    <row r="5474" spans="3:3" x14ac:dyDescent="0.4">
      <c r="C5474" t="s">
        <v>6197</v>
      </c>
    </row>
    <row r="5475" spans="3:3" x14ac:dyDescent="0.4">
      <c r="C5475" t="s">
        <v>6198</v>
      </c>
    </row>
    <row r="5476" spans="3:3" x14ac:dyDescent="0.4">
      <c r="C5476" t="s">
        <v>6199</v>
      </c>
    </row>
    <row r="5477" spans="3:3" x14ac:dyDescent="0.4">
      <c r="C5477" t="s">
        <v>6200</v>
      </c>
    </row>
    <row r="5478" spans="3:3" x14ac:dyDescent="0.4">
      <c r="C5478" t="s">
        <v>6201</v>
      </c>
    </row>
    <row r="5479" spans="3:3" x14ac:dyDescent="0.4">
      <c r="C5479" t="s">
        <v>6202</v>
      </c>
    </row>
    <row r="5480" spans="3:3" x14ac:dyDescent="0.4">
      <c r="C5480" t="s">
        <v>6203</v>
      </c>
    </row>
    <row r="5481" spans="3:3" x14ac:dyDescent="0.4">
      <c r="C5481" t="s">
        <v>6204</v>
      </c>
    </row>
    <row r="5482" spans="3:3" x14ac:dyDescent="0.4">
      <c r="C5482" t="s">
        <v>6205</v>
      </c>
    </row>
    <row r="5483" spans="3:3" x14ac:dyDescent="0.4">
      <c r="C5483" t="s">
        <v>6206</v>
      </c>
    </row>
    <row r="5484" spans="3:3" x14ac:dyDescent="0.4">
      <c r="C5484" t="s">
        <v>6207</v>
      </c>
    </row>
    <row r="5485" spans="3:3" x14ac:dyDescent="0.4">
      <c r="C5485" t="s">
        <v>6208</v>
      </c>
    </row>
    <row r="5486" spans="3:3" x14ac:dyDescent="0.4">
      <c r="C5486" t="s">
        <v>6209</v>
      </c>
    </row>
    <row r="5487" spans="3:3" x14ac:dyDescent="0.4">
      <c r="C5487" t="s">
        <v>6210</v>
      </c>
    </row>
    <row r="5488" spans="3:3" x14ac:dyDescent="0.4">
      <c r="C5488" t="s">
        <v>6211</v>
      </c>
    </row>
    <row r="5489" spans="3:3" x14ac:dyDescent="0.4">
      <c r="C5489" t="s">
        <v>6212</v>
      </c>
    </row>
    <row r="5490" spans="3:3" x14ac:dyDescent="0.4">
      <c r="C5490" t="s">
        <v>6213</v>
      </c>
    </row>
    <row r="5491" spans="3:3" x14ac:dyDescent="0.4">
      <c r="C5491" t="s">
        <v>6214</v>
      </c>
    </row>
    <row r="5492" spans="3:3" x14ac:dyDescent="0.4">
      <c r="C5492" t="s">
        <v>6215</v>
      </c>
    </row>
    <row r="5493" spans="3:3" x14ac:dyDescent="0.4">
      <c r="C5493" t="s">
        <v>6216</v>
      </c>
    </row>
    <row r="5494" spans="3:3" x14ac:dyDescent="0.4">
      <c r="C5494" t="s">
        <v>6217</v>
      </c>
    </row>
    <row r="5495" spans="3:3" x14ac:dyDescent="0.4">
      <c r="C5495" t="s">
        <v>6218</v>
      </c>
    </row>
    <row r="5496" spans="3:3" x14ac:dyDescent="0.4">
      <c r="C5496" t="s">
        <v>6219</v>
      </c>
    </row>
    <row r="5497" spans="3:3" x14ac:dyDescent="0.4">
      <c r="C5497" t="s">
        <v>6220</v>
      </c>
    </row>
    <row r="5498" spans="3:3" x14ac:dyDescent="0.4">
      <c r="C5498" t="s">
        <v>6221</v>
      </c>
    </row>
    <row r="5499" spans="3:3" x14ac:dyDescent="0.4">
      <c r="C5499" t="s">
        <v>6222</v>
      </c>
    </row>
    <row r="5500" spans="3:3" x14ac:dyDescent="0.4">
      <c r="C5500" t="s">
        <v>6223</v>
      </c>
    </row>
    <row r="5501" spans="3:3" x14ac:dyDescent="0.4">
      <c r="C5501" t="s">
        <v>6224</v>
      </c>
    </row>
    <row r="5502" spans="3:3" x14ac:dyDescent="0.4">
      <c r="C5502" t="s">
        <v>6225</v>
      </c>
    </row>
    <row r="5503" spans="3:3" x14ac:dyDescent="0.4">
      <c r="C5503" t="s">
        <v>6226</v>
      </c>
    </row>
    <row r="5504" spans="3:3" x14ac:dyDescent="0.4">
      <c r="C5504" t="s">
        <v>6227</v>
      </c>
    </row>
    <row r="5505" spans="3:3" x14ac:dyDescent="0.4">
      <c r="C5505" t="s">
        <v>6228</v>
      </c>
    </row>
    <row r="5506" spans="3:3" x14ac:dyDescent="0.4">
      <c r="C5506" t="s">
        <v>6229</v>
      </c>
    </row>
    <row r="5507" spans="3:3" x14ac:dyDescent="0.4">
      <c r="C5507" t="s">
        <v>6230</v>
      </c>
    </row>
    <row r="5508" spans="3:3" x14ac:dyDescent="0.4">
      <c r="C5508" t="s">
        <v>6231</v>
      </c>
    </row>
    <row r="5509" spans="3:3" x14ac:dyDescent="0.4">
      <c r="C5509" t="s">
        <v>6232</v>
      </c>
    </row>
    <row r="5510" spans="3:3" x14ac:dyDescent="0.4">
      <c r="C5510" t="s">
        <v>6233</v>
      </c>
    </row>
    <row r="5511" spans="3:3" x14ac:dyDescent="0.4">
      <c r="C5511" t="s">
        <v>6234</v>
      </c>
    </row>
    <row r="5512" spans="3:3" x14ac:dyDescent="0.4">
      <c r="C5512" t="s">
        <v>6235</v>
      </c>
    </row>
    <row r="5513" spans="3:3" x14ac:dyDescent="0.4">
      <c r="C5513" t="s">
        <v>6236</v>
      </c>
    </row>
    <row r="5514" spans="3:3" x14ac:dyDescent="0.4">
      <c r="C5514" t="s">
        <v>6237</v>
      </c>
    </row>
    <row r="5515" spans="3:3" x14ac:dyDescent="0.4">
      <c r="C5515" t="s">
        <v>6238</v>
      </c>
    </row>
    <row r="5516" spans="3:3" x14ac:dyDescent="0.4">
      <c r="C5516" t="s">
        <v>6239</v>
      </c>
    </row>
    <row r="5517" spans="3:3" x14ac:dyDescent="0.4">
      <c r="C5517" t="s">
        <v>6240</v>
      </c>
    </row>
    <row r="5518" spans="3:3" x14ac:dyDescent="0.4">
      <c r="C5518" t="s">
        <v>6241</v>
      </c>
    </row>
    <row r="5519" spans="3:3" x14ac:dyDescent="0.4">
      <c r="C5519" t="s">
        <v>6242</v>
      </c>
    </row>
    <row r="5520" spans="3:3" x14ac:dyDescent="0.4">
      <c r="C5520" t="s">
        <v>6243</v>
      </c>
    </row>
    <row r="5521" spans="3:3" x14ac:dyDescent="0.4">
      <c r="C5521" t="s">
        <v>6244</v>
      </c>
    </row>
    <row r="5522" spans="3:3" x14ac:dyDescent="0.4">
      <c r="C5522" t="s">
        <v>6245</v>
      </c>
    </row>
    <row r="5523" spans="3:3" x14ac:dyDescent="0.4">
      <c r="C5523" t="s">
        <v>6246</v>
      </c>
    </row>
    <row r="5524" spans="3:3" x14ac:dyDescent="0.4">
      <c r="C5524" t="s">
        <v>6247</v>
      </c>
    </row>
    <row r="5525" spans="3:3" x14ac:dyDescent="0.4">
      <c r="C5525" t="s">
        <v>6248</v>
      </c>
    </row>
    <row r="5526" spans="3:3" x14ac:dyDescent="0.4">
      <c r="C5526" t="s">
        <v>6249</v>
      </c>
    </row>
    <row r="5527" spans="3:3" x14ac:dyDescent="0.4">
      <c r="C5527" t="s">
        <v>6250</v>
      </c>
    </row>
    <row r="5528" spans="3:3" x14ac:dyDescent="0.4">
      <c r="C5528" t="s">
        <v>6251</v>
      </c>
    </row>
    <row r="5529" spans="3:3" x14ac:dyDescent="0.4">
      <c r="C5529" t="s">
        <v>6252</v>
      </c>
    </row>
    <row r="5530" spans="3:3" x14ac:dyDescent="0.4">
      <c r="C5530" t="s">
        <v>6253</v>
      </c>
    </row>
    <row r="5531" spans="3:3" x14ac:dyDescent="0.4">
      <c r="C5531" t="s">
        <v>6254</v>
      </c>
    </row>
    <row r="5532" spans="3:3" x14ac:dyDescent="0.4">
      <c r="C5532" t="s">
        <v>6255</v>
      </c>
    </row>
    <row r="5533" spans="3:3" x14ac:dyDescent="0.4">
      <c r="C5533" t="s">
        <v>6256</v>
      </c>
    </row>
    <row r="5534" spans="3:3" x14ac:dyDescent="0.4">
      <c r="C5534" t="s">
        <v>6257</v>
      </c>
    </row>
    <row r="5535" spans="3:3" x14ac:dyDescent="0.4">
      <c r="C5535" t="s">
        <v>6258</v>
      </c>
    </row>
    <row r="5536" spans="3:3" x14ac:dyDescent="0.4">
      <c r="C5536" t="s">
        <v>6259</v>
      </c>
    </row>
    <row r="5537" spans="3:3" x14ac:dyDescent="0.4">
      <c r="C5537" t="s">
        <v>6260</v>
      </c>
    </row>
    <row r="5538" spans="3:3" x14ac:dyDescent="0.4">
      <c r="C5538" t="s">
        <v>6261</v>
      </c>
    </row>
    <row r="5539" spans="3:3" x14ac:dyDescent="0.4">
      <c r="C5539" t="s">
        <v>6262</v>
      </c>
    </row>
    <row r="5540" spans="3:3" x14ac:dyDescent="0.4">
      <c r="C5540" t="s">
        <v>6263</v>
      </c>
    </row>
    <row r="5541" spans="3:3" x14ac:dyDescent="0.4">
      <c r="C5541" t="s">
        <v>6264</v>
      </c>
    </row>
    <row r="5542" spans="3:3" x14ac:dyDescent="0.4">
      <c r="C5542" t="s">
        <v>6265</v>
      </c>
    </row>
    <row r="5543" spans="3:3" x14ac:dyDescent="0.4">
      <c r="C5543" t="s">
        <v>6266</v>
      </c>
    </row>
    <row r="5544" spans="3:3" x14ac:dyDescent="0.4">
      <c r="C5544" t="s">
        <v>6267</v>
      </c>
    </row>
    <row r="5545" spans="3:3" x14ac:dyDescent="0.4">
      <c r="C5545" t="s">
        <v>6268</v>
      </c>
    </row>
    <row r="5546" spans="3:3" x14ac:dyDescent="0.4">
      <c r="C5546" t="s">
        <v>6269</v>
      </c>
    </row>
    <row r="5547" spans="3:3" x14ac:dyDescent="0.4">
      <c r="C5547" t="s">
        <v>6270</v>
      </c>
    </row>
    <row r="5548" spans="3:3" x14ac:dyDescent="0.4">
      <c r="C5548" t="s">
        <v>6271</v>
      </c>
    </row>
    <row r="5549" spans="3:3" x14ac:dyDescent="0.4">
      <c r="C5549" t="s">
        <v>6272</v>
      </c>
    </row>
    <row r="5550" spans="3:3" x14ac:dyDescent="0.4">
      <c r="C5550" t="s">
        <v>6273</v>
      </c>
    </row>
    <row r="5551" spans="3:3" x14ac:dyDescent="0.4">
      <c r="C5551" t="s">
        <v>6274</v>
      </c>
    </row>
    <row r="5552" spans="3:3" x14ac:dyDescent="0.4">
      <c r="C5552" t="s">
        <v>6275</v>
      </c>
    </row>
    <row r="5553" spans="3:3" x14ac:dyDescent="0.4">
      <c r="C5553" t="s">
        <v>6276</v>
      </c>
    </row>
    <row r="5554" spans="3:3" x14ac:dyDescent="0.4">
      <c r="C5554" t="s">
        <v>6277</v>
      </c>
    </row>
    <row r="5555" spans="3:3" x14ac:dyDescent="0.4">
      <c r="C5555" t="s">
        <v>6278</v>
      </c>
    </row>
    <row r="5556" spans="3:3" x14ac:dyDescent="0.4">
      <c r="C5556" t="s">
        <v>6279</v>
      </c>
    </row>
    <row r="5557" spans="3:3" x14ac:dyDescent="0.4">
      <c r="C5557" t="s">
        <v>6280</v>
      </c>
    </row>
    <row r="5558" spans="3:3" x14ac:dyDescent="0.4">
      <c r="C5558" t="s">
        <v>6281</v>
      </c>
    </row>
    <row r="5559" spans="3:3" x14ac:dyDescent="0.4">
      <c r="C5559" t="s">
        <v>6282</v>
      </c>
    </row>
    <row r="5560" spans="3:3" x14ac:dyDescent="0.4">
      <c r="C5560" t="s">
        <v>6283</v>
      </c>
    </row>
    <row r="5561" spans="3:3" x14ac:dyDescent="0.4">
      <c r="C5561" t="s">
        <v>6284</v>
      </c>
    </row>
    <row r="5562" spans="3:3" x14ac:dyDescent="0.4">
      <c r="C5562" t="s">
        <v>6285</v>
      </c>
    </row>
    <row r="5563" spans="3:3" x14ac:dyDescent="0.4">
      <c r="C5563" t="s">
        <v>6286</v>
      </c>
    </row>
    <row r="5564" spans="3:3" x14ac:dyDescent="0.4">
      <c r="C5564" t="s">
        <v>6287</v>
      </c>
    </row>
    <row r="5565" spans="3:3" x14ac:dyDescent="0.4">
      <c r="C5565" t="s">
        <v>6288</v>
      </c>
    </row>
    <row r="5566" spans="3:3" x14ac:dyDescent="0.4">
      <c r="C5566" t="s">
        <v>6289</v>
      </c>
    </row>
    <row r="5567" spans="3:3" x14ac:dyDescent="0.4">
      <c r="C5567" t="s">
        <v>6290</v>
      </c>
    </row>
    <row r="5568" spans="3:3" x14ac:dyDescent="0.4">
      <c r="C5568" t="s">
        <v>6291</v>
      </c>
    </row>
    <row r="5569" spans="3:3" x14ac:dyDescent="0.4">
      <c r="C5569" t="s">
        <v>6292</v>
      </c>
    </row>
    <row r="5570" spans="3:3" x14ac:dyDescent="0.4">
      <c r="C5570" t="s">
        <v>6293</v>
      </c>
    </row>
    <row r="5571" spans="3:3" x14ac:dyDescent="0.4">
      <c r="C5571" t="s">
        <v>6294</v>
      </c>
    </row>
    <row r="5572" spans="3:3" x14ac:dyDescent="0.4">
      <c r="C5572" t="s">
        <v>6295</v>
      </c>
    </row>
    <row r="5573" spans="3:3" x14ac:dyDescent="0.4">
      <c r="C5573" t="s">
        <v>6296</v>
      </c>
    </row>
    <row r="5574" spans="3:3" x14ac:dyDescent="0.4">
      <c r="C5574" t="s">
        <v>6297</v>
      </c>
    </row>
    <row r="5575" spans="3:3" x14ac:dyDescent="0.4">
      <c r="C5575" t="s">
        <v>6298</v>
      </c>
    </row>
    <row r="5576" spans="3:3" x14ac:dyDescent="0.4">
      <c r="C5576" t="s">
        <v>6299</v>
      </c>
    </row>
    <row r="5577" spans="3:3" x14ac:dyDescent="0.4">
      <c r="C5577" t="s">
        <v>6300</v>
      </c>
    </row>
    <row r="5578" spans="3:3" x14ac:dyDescent="0.4">
      <c r="C5578" t="s">
        <v>6301</v>
      </c>
    </row>
    <row r="5579" spans="3:3" x14ac:dyDescent="0.4">
      <c r="C5579" t="s">
        <v>6302</v>
      </c>
    </row>
    <row r="5580" spans="3:3" x14ac:dyDescent="0.4">
      <c r="C5580" t="s">
        <v>6303</v>
      </c>
    </row>
    <row r="5581" spans="3:3" x14ac:dyDescent="0.4">
      <c r="C5581" t="s">
        <v>6304</v>
      </c>
    </row>
    <row r="5582" spans="3:3" x14ac:dyDescent="0.4">
      <c r="C5582" t="s">
        <v>6305</v>
      </c>
    </row>
    <row r="5583" spans="3:3" x14ac:dyDescent="0.4">
      <c r="C5583" t="s">
        <v>6306</v>
      </c>
    </row>
    <row r="5584" spans="3:3" x14ac:dyDescent="0.4">
      <c r="C5584" t="s">
        <v>6307</v>
      </c>
    </row>
    <row r="5585" spans="3:3" x14ac:dyDescent="0.4">
      <c r="C5585" t="s">
        <v>6308</v>
      </c>
    </row>
    <row r="5586" spans="3:3" x14ac:dyDescent="0.4">
      <c r="C5586" t="s">
        <v>6309</v>
      </c>
    </row>
    <row r="5587" spans="3:3" x14ac:dyDescent="0.4">
      <c r="C5587" t="s">
        <v>6310</v>
      </c>
    </row>
    <row r="5588" spans="3:3" x14ac:dyDescent="0.4">
      <c r="C5588" t="s">
        <v>6311</v>
      </c>
    </row>
    <row r="5589" spans="3:3" x14ac:dyDescent="0.4">
      <c r="C5589" t="s">
        <v>6312</v>
      </c>
    </row>
    <row r="5590" spans="3:3" x14ac:dyDescent="0.4">
      <c r="C5590" t="s">
        <v>6313</v>
      </c>
    </row>
    <row r="5591" spans="3:3" x14ac:dyDescent="0.4">
      <c r="C5591" t="s">
        <v>6314</v>
      </c>
    </row>
    <row r="5592" spans="3:3" x14ac:dyDescent="0.4">
      <c r="C5592" t="s">
        <v>6315</v>
      </c>
    </row>
    <row r="5593" spans="3:3" x14ac:dyDescent="0.4">
      <c r="C5593" t="s">
        <v>6316</v>
      </c>
    </row>
    <row r="5594" spans="3:3" x14ac:dyDescent="0.4">
      <c r="C5594" t="s">
        <v>6317</v>
      </c>
    </row>
    <row r="5595" spans="3:3" x14ac:dyDescent="0.4">
      <c r="C5595" t="s">
        <v>6318</v>
      </c>
    </row>
    <row r="5596" spans="3:3" x14ac:dyDescent="0.4">
      <c r="C5596" t="s">
        <v>6319</v>
      </c>
    </row>
    <row r="5597" spans="3:3" x14ac:dyDescent="0.4">
      <c r="C5597" t="s">
        <v>6320</v>
      </c>
    </row>
    <row r="5599" spans="3:3" x14ac:dyDescent="0.4">
      <c r="C5599" t="s">
        <v>2744</v>
      </c>
    </row>
    <row r="5600" spans="3:3" x14ac:dyDescent="0.4">
      <c r="C5600" t="s">
        <v>3193</v>
      </c>
    </row>
    <row r="5601" spans="3:3" x14ac:dyDescent="0.4">
      <c r="C5601" t="s">
        <v>3194</v>
      </c>
    </row>
    <row r="5602" spans="3:3" x14ac:dyDescent="0.4">
      <c r="C5602" t="s">
        <v>3195</v>
      </c>
    </row>
    <row r="5603" spans="3:3" x14ac:dyDescent="0.4">
      <c r="C5603" t="s">
        <v>3196</v>
      </c>
    </row>
    <row r="5604" spans="3:3" x14ac:dyDescent="0.4">
      <c r="C5604" t="s">
        <v>3197</v>
      </c>
    </row>
    <row r="5605" spans="3:3" x14ac:dyDescent="0.4">
      <c r="C5605" t="s">
        <v>3198</v>
      </c>
    </row>
    <row r="5606" spans="3:3" x14ac:dyDescent="0.4">
      <c r="C5606" t="s">
        <v>3199</v>
      </c>
    </row>
    <row r="5607" spans="3:3" x14ac:dyDescent="0.4">
      <c r="C5607" t="s">
        <v>3200</v>
      </c>
    </row>
    <row r="5608" spans="3:3" x14ac:dyDescent="0.4">
      <c r="C5608" t="s">
        <v>3201</v>
      </c>
    </row>
    <row r="5609" spans="3:3" x14ac:dyDescent="0.4">
      <c r="C5609" t="s">
        <v>3202</v>
      </c>
    </row>
    <row r="5610" spans="3:3" x14ac:dyDescent="0.4">
      <c r="C5610" t="s">
        <v>3203</v>
      </c>
    </row>
    <row r="5611" spans="3:3" x14ac:dyDescent="0.4">
      <c r="C5611" t="s">
        <v>3204</v>
      </c>
    </row>
    <row r="5612" spans="3:3" x14ac:dyDescent="0.4">
      <c r="C5612" t="s">
        <v>3205</v>
      </c>
    </row>
    <row r="5613" spans="3:3" x14ac:dyDescent="0.4">
      <c r="C5613" t="s">
        <v>3206</v>
      </c>
    </row>
    <row r="5614" spans="3:3" x14ac:dyDescent="0.4">
      <c r="C5614" t="s">
        <v>3207</v>
      </c>
    </row>
    <row r="5615" spans="3:3" x14ac:dyDescent="0.4">
      <c r="C5615" t="s">
        <v>3208</v>
      </c>
    </row>
    <row r="5616" spans="3:3" x14ac:dyDescent="0.4">
      <c r="C5616" t="s">
        <v>3209</v>
      </c>
    </row>
    <row r="5617" spans="3:3" x14ac:dyDescent="0.4">
      <c r="C5617" t="s">
        <v>3210</v>
      </c>
    </row>
    <row r="5618" spans="3:3" x14ac:dyDescent="0.4">
      <c r="C5618" t="s">
        <v>3211</v>
      </c>
    </row>
    <row r="5619" spans="3:3" x14ac:dyDescent="0.4">
      <c r="C5619" t="s">
        <v>3212</v>
      </c>
    </row>
    <row r="5620" spans="3:3" x14ac:dyDescent="0.4">
      <c r="C5620" t="s">
        <v>3213</v>
      </c>
    </row>
    <row r="5621" spans="3:3" x14ac:dyDescent="0.4">
      <c r="C5621" t="s">
        <v>3214</v>
      </c>
    </row>
    <row r="5622" spans="3:3" x14ac:dyDescent="0.4">
      <c r="C5622" t="s">
        <v>3215</v>
      </c>
    </row>
    <row r="5623" spans="3:3" x14ac:dyDescent="0.4">
      <c r="C5623" t="s">
        <v>3216</v>
      </c>
    </row>
    <row r="5624" spans="3:3" x14ac:dyDescent="0.4">
      <c r="C5624" t="s">
        <v>3217</v>
      </c>
    </row>
    <row r="5625" spans="3:3" x14ac:dyDescent="0.4">
      <c r="C5625" t="s">
        <v>3218</v>
      </c>
    </row>
    <row r="5626" spans="3:3" x14ac:dyDescent="0.4">
      <c r="C5626" t="s">
        <v>3219</v>
      </c>
    </row>
    <row r="5627" spans="3:3" x14ac:dyDescent="0.4">
      <c r="C5627" t="s">
        <v>3220</v>
      </c>
    </row>
    <row r="5628" spans="3:3" x14ac:dyDescent="0.4">
      <c r="C5628" t="s">
        <v>3781</v>
      </c>
    </row>
    <row r="5629" spans="3:3" x14ac:dyDescent="0.4">
      <c r="C5629" t="s">
        <v>3221</v>
      </c>
    </row>
    <row r="5630" spans="3:3" x14ac:dyDescent="0.4">
      <c r="C5630" t="s">
        <v>3222</v>
      </c>
    </row>
    <row r="5631" spans="3:3" x14ac:dyDescent="0.4">
      <c r="C5631" t="s">
        <v>3223</v>
      </c>
    </row>
    <row r="5632" spans="3:3" x14ac:dyDescent="0.4">
      <c r="C5632" t="s">
        <v>3224</v>
      </c>
    </row>
    <row r="5633" spans="3:3" x14ac:dyDescent="0.4">
      <c r="C5633" t="s">
        <v>3225</v>
      </c>
    </row>
    <row r="5634" spans="3:3" x14ac:dyDescent="0.4">
      <c r="C5634" t="s">
        <v>3226</v>
      </c>
    </row>
    <row r="5635" spans="3:3" x14ac:dyDescent="0.4">
      <c r="C5635" t="s">
        <v>3227</v>
      </c>
    </row>
    <row r="5636" spans="3:3" x14ac:dyDescent="0.4">
      <c r="C5636" t="s">
        <v>3228</v>
      </c>
    </row>
    <row r="5637" spans="3:3" x14ac:dyDescent="0.4">
      <c r="C5637" t="s">
        <v>3229</v>
      </c>
    </row>
    <row r="5638" spans="3:3" x14ac:dyDescent="0.4">
      <c r="C5638" t="s">
        <v>3230</v>
      </c>
    </row>
    <row r="5639" spans="3:3" x14ac:dyDescent="0.4">
      <c r="C5639" t="s">
        <v>3231</v>
      </c>
    </row>
    <row r="5640" spans="3:3" x14ac:dyDescent="0.4">
      <c r="C5640" t="s">
        <v>3232</v>
      </c>
    </row>
    <row r="5641" spans="3:3" x14ac:dyDescent="0.4">
      <c r="C5641" t="s">
        <v>3233</v>
      </c>
    </row>
    <row r="5642" spans="3:3" x14ac:dyDescent="0.4">
      <c r="C5642" t="s">
        <v>3234</v>
      </c>
    </row>
    <row r="5643" spans="3:3" x14ac:dyDescent="0.4">
      <c r="C5643" t="s">
        <v>3235</v>
      </c>
    </row>
    <row r="5644" spans="3:3" x14ac:dyDescent="0.4">
      <c r="C5644" t="s">
        <v>3236</v>
      </c>
    </row>
    <row r="5645" spans="3:3" x14ac:dyDescent="0.4">
      <c r="C5645" t="s">
        <v>3237</v>
      </c>
    </row>
    <row r="5646" spans="3:3" x14ac:dyDescent="0.4">
      <c r="C5646" t="s">
        <v>3238</v>
      </c>
    </row>
    <row r="5647" spans="3:3" x14ac:dyDescent="0.4">
      <c r="C5647" t="s">
        <v>3239</v>
      </c>
    </row>
    <row r="5648" spans="3:3" x14ac:dyDescent="0.4">
      <c r="C5648" t="s">
        <v>3240</v>
      </c>
    </row>
    <row r="5649" spans="3:3" x14ac:dyDescent="0.4">
      <c r="C5649" t="s">
        <v>3241</v>
      </c>
    </row>
    <row r="5650" spans="3:3" x14ac:dyDescent="0.4">
      <c r="C5650" t="s">
        <v>3242</v>
      </c>
    </row>
    <row r="5651" spans="3:3" x14ac:dyDescent="0.4">
      <c r="C5651" t="s">
        <v>3243</v>
      </c>
    </row>
    <row r="5652" spans="3:3" x14ac:dyDescent="0.4">
      <c r="C5652" t="s">
        <v>3244</v>
      </c>
    </row>
    <row r="5653" spans="3:3" x14ac:dyDescent="0.4">
      <c r="C5653" t="s">
        <v>3245</v>
      </c>
    </row>
    <row r="5654" spans="3:3" x14ac:dyDescent="0.4">
      <c r="C5654" t="s">
        <v>3246</v>
      </c>
    </row>
    <row r="5655" spans="3:3" x14ac:dyDescent="0.4">
      <c r="C5655" t="s">
        <v>3247</v>
      </c>
    </row>
    <row r="5656" spans="3:3" x14ac:dyDescent="0.4">
      <c r="C5656" t="s">
        <v>3248</v>
      </c>
    </row>
    <row r="5657" spans="3:3" x14ac:dyDescent="0.4">
      <c r="C5657" t="s">
        <v>3249</v>
      </c>
    </row>
    <row r="5658" spans="3:3" x14ac:dyDescent="0.4">
      <c r="C5658" t="s">
        <v>3250</v>
      </c>
    </row>
    <row r="5659" spans="3:3" x14ac:dyDescent="0.4">
      <c r="C5659" t="s">
        <v>3251</v>
      </c>
    </row>
    <row r="5660" spans="3:3" x14ac:dyDescent="0.4">
      <c r="C5660" t="s">
        <v>3252</v>
      </c>
    </row>
    <row r="5661" spans="3:3" x14ac:dyDescent="0.4">
      <c r="C5661" t="s">
        <v>3253</v>
      </c>
    </row>
    <row r="5662" spans="3:3" x14ac:dyDescent="0.4">
      <c r="C5662" t="s">
        <v>3254</v>
      </c>
    </row>
    <row r="5663" spans="3:3" x14ac:dyDescent="0.4">
      <c r="C5663" t="s">
        <v>3255</v>
      </c>
    </row>
    <row r="5664" spans="3:3" x14ac:dyDescent="0.4">
      <c r="C5664" t="s">
        <v>3256</v>
      </c>
    </row>
    <row r="5665" spans="3:3" x14ac:dyDescent="0.4">
      <c r="C5665" t="s">
        <v>3257</v>
      </c>
    </row>
    <row r="5666" spans="3:3" x14ac:dyDescent="0.4">
      <c r="C5666" t="s">
        <v>3258</v>
      </c>
    </row>
    <row r="5667" spans="3:3" x14ac:dyDescent="0.4">
      <c r="C5667" t="s">
        <v>3259</v>
      </c>
    </row>
    <row r="5668" spans="3:3" x14ac:dyDescent="0.4">
      <c r="C5668" t="s">
        <v>3260</v>
      </c>
    </row>
    <row r="5669" spans="3:3" x14ac:dyDescent="0.4">
      <c r="C5669" t="s">
        <v>3261</v>
      </c>
    </row>
    <row r="5670" spans="3:3" x14ac:dyDescent="0.4">
      <c r="C5670" t="s">
        <v>3262</v>
      </c>
    </row>
    <row r="5671" spans="3:3" x14ac:dyDescent="0.4">
      <c r="C5671" t="s">
        <v>3263</v>
      </c>
    </row>
    <row r="5672" spans="3:3" x14ac:dyDescent="0.4">
      <c r="C5672" t="s">
        <v>3264</v>
      </c>
    </row>
    <row r="5673" spans="3:3" x14ac:dyDescent="0.4">
      <c r="C5673" t="s">
        <v>3265</v>
      </c>
    </row>
    <row r="5674" spans="3:3" x14ac:dyDescent="0.4">
      <c r="C5674" t="s">
        <v>3266</v>
      </c>
    </row>
    <row r="5675" spans="3:3" x14ac:dyDescent="0.4">
      <c r="C5675" t="s">
        <v>3267</v>
      </c>
    </row>
    <row r="5676" spans="3:3" x14ac:dyDescent="0.4">
      <c r="C5676" t="s">
        <v>3268</v>
      </c>
    </row>
    <row r="5677" spans="3:3" x14ac:dyDescent="0.4">
      <c r="C5677" t="s">
        <v>3269</v>
      </c>
    </row>
    <row r="5678" spans="3:3" x14ac:dyDescent="0.4">
      <c r="C5678" t="s">
        <v>3270</v>
      </c>
    </row>
    <row r="5679" spans="3:3" x14ac:dyDescent="0.4">
      <c r="C5679" t="s">
        <v>3271</v>
      </c>
    </row>
    <row r="5680" spans="3:3" x14ac:dyDescent="0.4">
      <c r="C5680" t="s">
        <v>3272</v>
      </c>
    </row>
    <row r="5681" spans="3:3" x14ac:dyDescent="0.4">
      <c r="C5681" t="s">
        <v>3273</v>
      </c>
    </row>
    <row r="5682" spans="3:3" x14ac:dyDescent="0.4">
      <c r="C5682" t="s">
        <v>3274</v>
      </c>
    </row>
    <row r="5683" spans="3:3" x14ac:dyDescent="0.4">
      <c r="C5683" t="s">
        <v>3275</v>
      </c>
    </row>
    <row r="5684" spans="3:3" x14ac:dyDescent="0.4">
      <c r="C5684" t="s">
        <v>5293</v>
      </c>
    </row>
    <row r="5685" spans="3:3" x14ac:dyDescent="0.4">
      <c r="C5685" t="s">
        <v>3276</v>
      </c>
    </row>
    <row r="5686" spans="3:3" x14ac:dyDescent="0.4">
      <c r="C5686" t="s">
        <v>3277</v>
      </c>
    </row>
    <row r="5687" spans="3:3" x14ac:dyDescent="0.4">
      <c r="C5687" t="s">
        <v>3278</v>
      </c>
    </row>
    <row r="5688" spans="3:3" x14ac:dyDescent="0.4">
      <c r="C5688" t="s">
        <v>3279</v>
      </c>
    </row>
    <row r="5689" spans="3:3" x14ac:dyDescent="0.4">
      <c r="C5689" t="s">
        <v>3280</v>
      </c>
    </row>
    <row r="5690" spans="3:3" x14ac:dyDescent="0.4">
      <c r="C5690" t="s">
        <v>3281</v>
      </c>
    </row>
    <row r="5691" spans="3:3" x14ac:dyDescent="0.4">
      <c r="C5691" t="s">
        <v>3282</v>
      </c>
    </row>
    <row r="5692" spans="3:3" x14ac:dyDescent="0.4">
      <c r="C5692" t="s">
        <v>3283</v>
      </c>
    </row>
    <row r="5693" spans="3:3" x14ac:dyDescent="0.4">
      <c r="C5693" t="s">
        <v>3284</v>
      </c>
    </row>
    <row r="5694" spans="3:3" x14ac:dyDescent="0.4">
      <c r="C5694" t="s">
        <v>3285</v>
      </c>
    </row>
    <row r="5695" spans="3:3" x14ac:dyDescent="0.4">
      <c r="C5695" t="s">
        <v>3286</v>
      </c>
    </row>
    <row r="5696" spans="3:3" x14ac:dyDescent="0.4">
      <c r="C5696" t="s">
        <v>3287</v>
      </c>
    </row>
    <row r="5697" spans="3:3" x14ac:dyDescent="0.4">
      <c r="C5697" t="s">
        <v>3288</v>
      </c>
    </row>
    <row r="5698" spans="3:3" x14ac:dyDescent="0.4">
      <c r="C5698" t="s">
        <v>3289</v>
      </c>
    </row>
    <row r="5699" spans="3:3" x14ac:dyDescent="0.4">
      <c r="C5699" t="s">
        <v>3290</v>
      </c>
    </row>
    <row r="5700" spans="3:3" x14ac:dyDescent="0.4">
      <c r="C5700" t="s">
        <v>3291</v>
      </c>
    </row>
    <row r="5701" spans="3:3" x14ac:dyDescent="0.4">
      <c r="C5701" t="s">
        <v>3292</v>
      </c>
    </row>
    <row r="5702" spans="3:3" x14ac:dyDescent="0.4">
      <c r="C5702" t="s">
        <v>3293</v>
      </c>
    </row>
    <row r="5703" spans="3:3" x14ac:dyDescent="0.4">
      <c r="C5703" t="s">
        <v>3294</v>
      </c>
    </row>
    <row r="5704" spans="3:3" x14ac:dyDescent="0.4">
      <c r="C5704" t="s">
        <v>3295</v>
      </c>
    </row>
    <row r="5705" spans="3:3" x14ac:dyDescent="0.4">
      <c r="C5705" t="s">
        <v>3296</v>
      </c>
    </row>
    <row r="5706" spans="3:3" x14ac:dyDescent="0.4">
      <c r="C5706" t="s">
        <v>3297</v>
      </c>
    </row>
    <row r="5707" spans="3:3" x14ac:dyDescent="0.4">
      <c r="C5707" t="s">
        <v>3298</v>
      </c>
    </row>
    <row r="5708" spans="3:3" x14ac:dyDescent="0.4">
      <c r="C5708" t="s">
        <v>3299</v>
      </c>
    </row>
    <row r="5709" spans="3:3" x14ac:dyDescent="0.4">
      <c r="C5709" t="s">
        <v>3300</v>
      </c>
    </row>
    <row r="5710" spans="3:3" x14ac:dyDescent="0.4">
      <c r="C5710" t="s">
        <v>3301</v>
      </c>
    </row>
    <row r="5711" spans="3:3" x14ac:dyDescent="0.4">
      <c r="C5711" t="s">
        <v>3302</v>
      </c>
    </row>
    <row r="5712" spans="3:3" x14ac:dyDescent="0.4">
      <c r="C5712" t="s">
        <v>3303</v>
      </c>
    </row>
    <row r="5713" spans="3:3" x14ac:dyDescent="0.4">
      <c r="C5713" t="s">
        <v>3304</v>
      </c>
    </row>
    <row r="5714" spans="3:3" x14ac:dyDescent="0.4">
      <c r="C5714" t="s">
        <v>3305</v>
      </c>
    </row>
    <row r="5715" spans="3:3" x14ac:dyDescent="0.4">
      <c r="C5715" t="s">
        <v>3306</v>
      </c>
    </row>
    <row r="5716" spans="3:3" x14ac:dyDescent="0.4">
      <c r="C5716" t="s">
        <v>3307</v>
      </c>
    </row>
    <row r="5717" spans="3:3" x14ac:dyDescent="0.4">
      <c r="C5717" t="s">
        <v>5294</v>
      </c>
    </row>
    <row r="5718" spans="3:3" x14ac:dyDescent="0.4">
      <c r="C5718" t="s">
        <v>5295</v>
      </c>
    </row>
    <row r="5719" spans="3:3" x14ac:dyDescent="0.4">
      <c r="C5719" t="s">
        <v>5296</v>
      </c>
    </row>
    <row r="5720" spans="3:3" x14ac:dyDescent="0.4">
      <c r="C5720" t="s">
        <v>5297</v>
      </c>
    </row>
    <row r="5721" spans="3:3" x14ac:dyDescent="0.4">
      <c r="C5721" t="s">
        <v>5298</v>
      </c>
    </row>
    <row r="5722" spans="3:3" x14ac:dyDescent="0.4">
      <c r="C5722" t="s">
        <v>3308</v>
      </c>
    </row>
    <row r="5723" spans="3:3" x14ac:dyDescent="0.4">
      <c r="C5723" t="s">
        <v>3309</v>
      </c>
    </row>
    <row r="5724" spans="3:3" x14ac:dyDescent="0.4">
      <c r="C5724" t="s">
        <v>3310</v>
      </c>
    </row>
    <row r="5725" spans="3:3" x14ac:dyDescent="0.4">
      <c r="C5725" t="s">
        <v>3311</v>
      </c>
    </row>
    <row r="5726" spans="3:3" x14ac:dyDescent="0.4">
      <c r="C5726" t="s">
        <v>3312</v>
      </c>
    </row>
    <row r="5727" spans="3:3" x14ac:dyDescent="0.4">
      <c r="C5727" t="s">
        <v>3313</v>
      </c>
    </row>
    <row r="5728" spans="3:3" x14ac:dyDescent="0.4">
      <c r="C5728" t="s">
        <v>3314</v>
      </c>
    </row>
    <row r="5729" spans="3:3" x14ac:dyDescent="0.4">
      <c r="C5729" t="s">
        <v>3315</v>
      </c>
    </row>
    <row r="5730" spans="3:3" x14ac:dyDescent="0.4">
      <c r="C5730" t="s">
        <v>3316</v>
      </c>
    </row>
    <row r="5731" spans="3:3" x14ac:dyDescent="0.4">
      <c r="C5731" t="s">
        <v>3317</v>
      </c>
    </row>
    <row r="5732" spans="3:3" x14ac:dyDescent="0.4">
      <c r="C5732" t="s">
        <v>3318</v>
      </c>
    </row>
    <row r="5733" spans="3:3" x14ac:dyDescent="0.4">
      <c r="C5733" t="s">
        <v>3319</v>
      </c>
    </row>
    <row r="5734" spans="3:3" x14ac:dyDescent="0.4">
      <c r="C5734" t="s">
        <v>3320</v>
      </c>
    </row>
    <row r="5735" spans="3:3" x14ac:dyDescent="0.4">
      <c r="C5735" t="s">
        <v>3321</v>
      </c>
    </row>
    <row r="5736" spans="3:3" x14ac:dyDescent="0.4">
      <c r="C5736" t="s">
        <v>3322</v>
      </c>
    </row>
    <row r="5737" spans="3:3" x14ac:dyDescent="0.4">
      <c r="C5737" t="s">
        <v>3323</v>
      </c>
    </row>
    <row r="5738" spans="3:3" x14ac:dyDescent="0.4">
      <c r="C5738" t="s">
        <v>3324</v>
      </c>
    </row>
    <row r="5739" spans="3:3" x14ac:dyDescent="0.4">
      <c r="C5739" t="s">
        <v>3325</v>
      </c>
    </row>
    <row r="5740" spans="3:3" x14ac:dyDescent="0.4">
      <c r="C5740" t="s">
        <v>3326</v>
      </c>
    </row>
    <row r="5741" spans="3:3" x14ac:dyDescent="0.4">
      <c r="C5741" t="s">
        <v>3327</v>
      </c>
    </row>
    <row r="5742" spans="3:3" x14ac:dyDescent="0.4">
      <c r="C5742" t="s">
        <v>3328</v>
      </c>
    </row>
    <row r="5743" spans="3:3" x14ac:dyDescent="0.4">
      <c r="C5743" t="s">
        <v>3329</v>
      </c>
    </row>
    <row r="5744" spans="3:3" x14ac:dyDescent="0.4">
      <c r="C5744" t="s">
        <v>3330</v>
      </c>
    </row>
    <row r="5745" spans="3:3" x14ac:dyDescent="0.4">
      <c r="C5745" t="s">
        <v>3331</v>
      </c>
    </row>
    <row r="5746" spans="3:3" x14ac:dyDescent="0.4">
      <c r="C5746" t="s">
        <v>3332</v>
      </c>
    </row>
    <row r="5747" spans="3:3" x14ac:dyDescent="0.4">
      <c r="C5747" t="s">
        <v>3333</v>
      </c>
    </row>
    <row r="5748" spans="3:3" x14ac:dyDescent="0.4">
      <c r="C5748" t="s">
        <v>3334</v>
      </c>
    </row>
    <row r="5749" spans="3:3" x14ac:dyDescent="0.4">
      <c r="C5749" t="s">
        <v>3335</v>
      </c>
    </row>
    <row r="5750" spans="3:3" x14ac:dyDescent="0.4">
      <c r="C5750" t="s">
        <v>3336</v>
      </c>
    </row>
    <row r="5751" spans="3:3" x14ac:dyDescent="0.4">
      <c r="C5751" t="s">
        <v>3337</v>
      </c>
    </row>
    <row r="5752" spans="3:3" x14ac:dyDescent="0.4">
      <c r="C5752" t="s">
        <v>3338</v>
      </c>
    </row>
    <row r="5753" spans="3:3" x14ac:dyDescent="0.4">
      <c r="C5753" t="s">
        <v>3339</v>
      </c>
    </row>
    <row r="5754" spans="3:3" x14ac:dyDescent="0.4">
      <c r="C5754" t="s">
        <v>3340</v>
      </c>
    </row>
    <row r="5755" spans="3:3" x14ac:dyDescent="0.4">
      <c r="C5755" t="s">
        <v>3341</v>
      </c>
    </row>
    <row r="5756" spans="3:3" x14ac:dyDescent="0.4">
      <c r="C5756" t="s">
        <v>3342</v>
      </c>
    </row>
    <row r="5757" spans="3:3" x14ac:dyDescent="0.4">
      <c r="C5757" t="s">
        <v>3343</v>
      </c>
    </row>
    <row r="5758" spans="3:3" x14ac:dyDescent="0.4">
      <c r="C5758" t="s">
        <v>3344</v>
      </c>
    </row>
    <row r="5759" spans="3:3" x14ac:dyDescent="0.4">
      <c r="C5759" t="s">
        <v>3345</v>
      </c>
    </row>
    <row r="5760" spans="3:3" x14ac:dyDescent="0.4">
      <c r="C5760" t="s">
        <v>3346</v>
      </c>
    </row>
    <row r="5761" spans="3:3" x14ac:dyDescent="0.4">
      <c r="C5761" t="s">
        <v>3347</v>
      </c>
    </row>
    <row r="5762" spans="3:3" x14ac:dyDescent="0.4">
      <c r="C5762" t="s">
        <v>3348</v>
      </c>
    </row>
    <row r="5763" spans="3:3" x14ac:dyDescent="0.4">
      <c r="C5763" t="s">
        <v>3349</v>
      </c>
    </row>
    <row r="5764" spans="3:3" x14ac:dyDescent="0.4">
      <c r="C5764" t="s">
        <v>3350</v>
      </c>
    </row>
    <row r="5765" spans="3:3" x14ac:dyDescent="0.4">
      <c r="C5765" t="s">
        <v>3351</v>
      </c>
    </row>
    <row r="5766" spans="3:3" x14ac:dyDescent="0.4">
      <c r="C5766" t="s">
        <v>3352</v>
      </c>
    </row>
    <row r="5767" spans="3:3" x14ac:dyDescent="0.4">
      <c r="C5767" t="s">
        <v>3353</v>
      </c>
    </row>
    <row r="5768" spans="3:3" x14ac:dyDescent="0.4">
      <c r="C5768" t="s">
        <v>3354</v>
      </c>
    </row>
    <row r="5769" spans="3:3" x14ac:dyDescent="0.4">
      <c r="C5769" t="s">
        <v>3355</v>
      </c>
    </row>
    <row r="5770" spans="3:3" x14ac:dyDescent="0.4">
      <c r="C5770" t="s">
        <v>3356</v>
      </c>
    </row>
    <row r="5771" spans="3:3" x14ac:dyDescent="0.4">
      <c r="C5771" t="s">
        <v>3357</v>
      </c>
    </row>
    <row r="5772" spans="3:3" x14ac:dyDescent="0.4">
      <c r="C5772" t="s">
        <v>3358</v>
      </c>
    </row>
    <row r="5773" spans="3:3" x14ac:dyDescent="0.4">
      <c r="C5773" t="s">
        <v>3359</v>
      </c>
    </row>
    <row r="5774" spans="3:3" x14ac:dyDescent="0.4">
      <c r="C5774" t="s">
        <v>3360</v>
      </c>
    </row>
    <row r="5775" spans="3:3" x14ac:dyDescent="0.4">
      <c r="C5775" t="s">
        <v>5299</v>
      </c>
    </row>
    <row r="5776" spans="3:3" x14ac:dyDescent="0.4">
      <c r="C5776" t="s">
        <v>3698</v>
      </c>
    </row>
    <row r="5777" spans="3:3" x14ac:dyDescent="0.4">
      <c r="C5777" t="s">
        <v>3701</v>
      </c>
    </row>
    <row r="5778" spans="3:3" x14ac:dyDescent="0.4">
      <c r="C5778" t="s">
        <v>3703</v>
      </c>
    </row>
    <row r="5779" spans="3:3" x14ac:dyDescent="0.4">
      <c r="C5779" t="s">
        <v>3782</v>
      </c>
    </row>
    <row r="5780" spans="3:3" x14ac:dyDescent="0.4">
      <c r="C5780" t="s">
        <v>3783</v>
      </c>
    </row>
    <row r="5781" spans="3:3" x14ac:dyDescent="0.4">
      <c r="C5781" t="s">
        <v>3361</v>
      </c>
    </row>
    <row r="5782" spans="3:3" x14ac:dyDescent="0.4">
      <c r="C5782" t="s">
        <v>3362</v>
      </c>
    </row>
    <row r="5783" spans="3:3" x14ac:dyDescent="0.4">
      <c r="C5783" t="s">
        <v>3363</v>
      </c>
    </row>
    <row r="5784" spans="3:3" x14ac:dyDescent="0.4">
      <c r="C5784" t="s">
        <v>3364</v>
      </c>
    </row>
    <row r="5785" spans="3:3" x14ac:dyDescent="0.4">
      <c r="C5785" t="s">
        <v>3365</v>
      </c>
    </row>
    <row r="5786" spans="3:3" x14ac:dyDescent="0.4">
      <c r="C5786" t="s">
        <v>3366</v>
      </c>
    </row>
    <row r="5787" spans="3:3" x14ac:dyDescent="0.4">
      <c r="C5787" t="s">
        <v>3367</v>
      </c>
    </row>
    <row r="5788" spans="3:3" x14ac:dyDescent="0.4">
      <c r="C5788" t="s">
        <v>3368</v>
      </c>
    </row>
    <row r="5789" spans="3:3" x14ac:dyDescent="0.4">
      <c r="C5789" t="s">
        <v>3369</v>
      </c>
    </row>
    <row r="5790" spans="3:3" x14ac:dyDescent="0.4">
      <c r="C5790" t="s">
        <v>3370</v>
      </c>
    </row>
    <row r="5791" spans="3:3" x14ac:dyDescent="0.4">
      <c r="C5791" t="s">
        <v>3371</v>
      </c>
    </row>
    <row r="5792" spans="3:3" x14ac:dyDescent="0.4">
      <c r="C5792" t="s">
        <v>3372</v>
      </c>
    </row>
    <row r="5794" spans="1:3" x14ac:dyDescent="0.4">
      <c r="C5794" t="s">
        <v>1718</v>
      </c>
    </row>
    <row r="5795" spans="1:3" x14ac:dyDescent="0.4">
      <c r="A5795" s="12" t="s">
        <v>1645</v>
      </c>
    </row>
    <row r="5796" spans="1:3" x14ac:dyDescent="0.4">
      <c r="A5796" s="12" t="s">
        <v>1645</v>
      </c>
      <c r="B5796" s="13" t="s">
        <v>5592</v>
      </c>
    </row>
    <row r="5797" spans="1:3" x14ac:dyDescent="0.4">
      <c r="C5797" t="s">
        <v>6321</v>
      </c>
    </row>
    <row r="5798" spans="1:3" x14ac:dyDescent="0.4">
      <c r="C5798" t="s">
        <v>6322</v>
      </c>
    </row>
    <row r="5799" spans="1:3" x14ac:dyDescent="0.4">
      <c r="C5799" t="s">
        <v>6323</v>
      </c>
    </row>
    <row r="5800" spans="1:3" x14ac:dyDescent="0.4">
      <c r="C5800" t="s">
        <v>6324</v>
      </c>
    </row>
    <row r="5801" spans="1:3" x14ac:dyDescent="0.4">
      <c r="C5801" t="s">
        <v>6325</v>
      </c>
    </row>
    <row r="5802" spans="1:3" x14ac:dyDescent="0.4">
      <c r="C5802" t="s">
        <v>6326</v>
      </c>
    </row>
    <row r="5803" spans="1:3" x14ac:dyDescent="0.4">
      <c r="C5803" t="s">
        <v>6327</v>
      </c>
    </row>
    <row r="5804" spans="1:3" x14ac:dyDescent="0.4">
      <c r="C5804" t="s">
        <v>6328</v>
      </c>
    </row>
    <row r="5805" spans="1:3" x14ac:dyDescent="0.4">
      <c r="C5805" t="s">
        <v>6329</v>
      </c>
    </row>
    <row r="5806" spans="1:3" x14ac:dyDescent="0.4">
      <c r="C5806" t="s">
        <v>6330</v>
      </c>
    </row>
    <row r="5807" spans="1:3" x14ac:dyDescent="0.4">
      <c r="A5807" s="12" t="s">
        <v>1645</v>
      </c>
      <c r="B5807" s="13" t="s">
        <v>5590</v>
      </c>
    </row>
    <row r="5808" spans="1:3" x14ac:dyDescent="0.4">
      <c r="A5808" s="12" t="s">
        <v>1645</v>
      </c>
      <c r="B5808" s="13" t="s">
        <v>5591</v>
      </c>
    </row>
    <row r="5809" spans="1:18" x14ac:dyDescent="0.4">
      <c r="A5809" s="12" t="s">
        <v>1645</v>
      </c>
      <c r="B5809" s="13" t="s">
        <v>6379</v>
      </c>
    </row>
    <row r="5810" spans="1:18" x14ac:dyDescent="0.4">
      <c r="A5810" s="12" t="s">
        <v>1645</v>
      </c>
    </row>
    <row r="5811" spans="1:18" x14ac:dyDescent="0.4">
      <c r="A5811" s="12" t="s">
        <v>1645</v>
      </c>
      <c r="B5811" s="18" t="s">
        <v>3593</v>
      </c>
    </row>
    <row r="5812" spans="1:18" x14ac:dyDescent="0.4">
      <c r="A5812" s="12" t="s">
        <v>3992</v>
      </c>
      <c r="B5812" s="13" t="s">
        <v>3591</v>
      </c>
      <c r="R5812" t="s">
        <v>5445</v>
      </c>
    </row>
    <row r="5813" spans="1:18" x14ac:dyDescent="0.4">
      <c r="A5813" s="12" t="s">
        <v>3992</v>
      </c>
      <c r="B5813" s="13" t="s">
        <v>3592</v>
      </c>
      <c r="R5813" t="s">
        <v>5446</v>
      </c>
    </row>
    <row r="5814" spans="1:18" x14ac:dyDescent="0.4">
      <c r="A5814" s="12" t="s">
        <v>1645</v>
      </c>
      <c r="R5814" t="s">
        <v>5447</v>
      </c>
    </row>
    <row r="5815" spans="1:18" x14ac:dyDescent="0.4">
      <c r="A5815" s="12" t="s">
        <v>3992</v>
      </c>
      <c r="B5815" s="13" t="s">
        <v>3594</v>
      </c>
      <c r="R5815" t="s">
        <v>39</v>
      </c>
    </row>
    <row r="5816" spans="1:18" x14ac:dyDescent="0.4">
      <c r="A5816" s="12" t="s">
        <v>3992</v>
      </c>
      <c r="B5816" s="13" t="s">
        <v>3595</v>
      </c>
    </row>
    <row r="5817" spans="1:18" x14ac:dyDescent="0.4">
      <c r="A5817" s="12" t="s">
        <v>3992</v>
      </c>
      <c r="B5817" s="13" t="s">
        <v>3596</v>
      </c>
    </row>
    <row r="5818" spans="1:18" x14ac:dyDescent="0.4">
      <c r="A5818" s="12" t="s">
        <v>3992</v>
      </c>
      <c r="B5818" s="13" t="s">
        <v>3597</v>
      </c>
    </row>
    <row r="5819" spans="1:18" x14ac:dyDescent="0.4">
      <c r="A5819" s="12" t="s">
        <v>3992</v>
      </c>
      <c r="B5819" s="13" t="s">
        <v>3598</v>
      </c>
    </row>
    <row r="5820" spans="1:18" x14ac:dyDescent="0.4">
      <c r="A5820" s="12" t="s">
        <v>3992</v>
      </c>
      <c r="B5820" s="13" t="s">
        <v>3599</v>
      </c>
    </row>
    <row r="5821" spans="1:18" x14ac:dyDescent="0.4">
      <c r="A5821" s="12" t="s">
        <v>3992</v>
      </c>
      <c r="B5821" s="13" t="s">
        <v>3600</v>
      </c>
    </row>
    <row r="5822" spans="1:18" x14ac:dyDescent="0.4">
      <c r="A5822" s="12" t="s">
        <v>3992</v>
      </c>
      <c r="B5822" s="13" t="s">
        <v>3601</v>
      </c>
    </row>
    <row r="5823" spans="1:18" x14ac:dyDescent="0.4">
      <c r="A5823" s="12" t="s">
        <v>3992</v>
      </c>
      <c r="B5823" s="13" t="s">
        <v>3602</v>
      </c>
    </row>
    <row r="5824" spans="1:18" x14ac:dyDescent="0.4">
      <c r="A5824" s="12" t="s">
        <v>3992</v>
      </c>
      <c r="B5824" s="13" t="s">
        <v>3603</v>
      </c>
    </row>
    <row r="5825" spans="1:2" x14ac:dyDescent="0.4">
      <c r="A5825" s="12" t="s">
        <v>3992</v>
      </c>
      <c r="B5825" s="13" t="s">
        <v>3604</v>
      </c>
    </row>
    <row r="5826" spans="1:2" x14ac:dyDescent="0.4">
      <c r="A5826" s="12" t="s">
        <v>3992</v>
      </c>
      <c r="B5826" s="13" t="s">
        <v>3605</v>
      </c>
    </row>
    <row r="5827" spans="1:2" x14ac:dyDescent="0.4">
      <c r="A5827" s="12" t="s">
        <v>3992</v>
      </c>
      <c r="B5827" s="13" t="s">
        <v>3606</v>
      </c>
    </row>
    <row r="5828" spans="1:2" x14ac:dyDescent="0.4">
      <c r="A5828" s="12" t="s">
        <v>3992</v>
      </c>
      <c r="B5828" s="13" t="s">
        <v>3607</v>
      </c>
    </row>
    <row r="5829" spans="1:2" x14ac:dyDescent="0.4">
      <c r="A5829" s="12" t="s">
        <v>3992</v>
      </c>
      <c r="B5829" s="13" t="s">
        <v>3608</v>
      </c>
    </row>
    <row r="5830" spans="1:2" x14ac:dyDescent="0.4">
      <c r="A5830" s="12" t="s">
        <v>3992</v>
      </c>
      <c r="B5830" s="13" t="s">
        <v>3609</v>
      </c>
    </row>
    <row r="5831" spans="1:2" x14ac:dyDescent="0.4">
      <c r="A5831" s="12" t="s">
        <v>3992</v>
      </c>
      <c r="B5831" s="13" t="s">
        <v>3610</v>
      </c>
    </row>
    <row r="5832" spans="1:2" x14ac:dyDescent="0.4">
      <c r="A5832" s="12" t="s">
        <v>3992</v>
      </c>
      <c r="B5832" s="13" t="s">
        <v>3611</v>
      </c>
    </row>
    <row r="5833" spans="1:2" x14ac:dyDescent="0.4">
      <c r="A5833" s="12" t="s">
        <v>3992</v>
      </c>
      <c r="B5833" s="13" t="s">
        <v>3612</v>
      </c>
    </row>
    <row r="5834" spans="1:2" x14ac:dyDescent="0.4">
      <c r="A5834" s="12" t="s">
        <v>3992</v>
      </c>
      <c r="B5834" s="13" t="s">
        <v>3613</v>
      </c>
    </row>
    <row r="5835" spans="1:2" x14ac:dyDescent="0.4">
      <c r="A5835" s="12" t="s">
        <v>1645</v>
      </c>
      <c r="B5835" s="13" t="s">
        <v>3614</v>
      </c>
    </row>
    <row r="5836" spans="1:2" x14ac:dyDescent="0.4">
      <c r="A5836" s="12" t="s">
        <v>3992</v>
      </c>
      <c r="B5836" s="13" t="s">
        <v>5228</v>
      </c>
    </row>
    <row r="5837" spans="1:2" x14ac:dyDescent="0.4">
      <c r="A5837" s="12" t="s">
        <v>4214</v>
      </c>
      <c r="B5837" s="13" t="s">
        <v>5270</v>
      </c>
    </row>
    <row r="5838" spans="1:2" x14ac:dyDescent="0.4">
      <c r="A5838" s="12" t="s">
        <v>4214</v>
      </c>
      <c r="B5838" s="13" t="s">
        <v>5271</v>
      </c>
    </row>
    <row r="5839" spans="1:2" x14ac:dyDescent="0.4">
      <c r="A5839" s="12" t="s">
        <v>4214</v>
      </c>
      <c r="B5839" s="13" t="s">
        <v>5272</v>
      </c>
    </row>
    <row r="5840" spans="1:2" x14ac:dyDescent="0.4">
      <c r="A5840" s="12" t="s">
        <v>4214</v>
      </c>
      <c r="B5840" s="13" t="s">
        <v>5276</v>
      </c>
    </row>
    <row r="5841" spans="1:2" x14ac:dyDescent="0.4">
      <c r="A5841" s="12" t="s">
        <v>4214</v>
      </c>
      <c r="B5841" s="13" t="s">
        <v>6457</v>
      </c>
    </row>
    <row r="5842" spans="1:2" x14ac:dyDescent="0.4">
      <c r="A5842" s="12" t="s">
        <v>4214</v>
      </c>
      <c r="B5842" s="13" t="s">
        <v>6343</v>
      </c>
    </row>
    <row r="5843" spans="1:2" x14ac:dyDescent="0.4">
      <c r="A5843" s="12" t="s">
        <v>4214</v>
      </c>
      <c r="B5843" s="13" t="s">
        <v>6344</v>
      </c>
    </row>
    <row r="5844" spans="1:2" x14ac:dyDescent="0.4">
      <c r="A5844" s="12" t="s">
        <v>4214</v>
      </c>
      <c r="B5844" s="13" t="s">
        <v>6380</v>
      </c>
    </row>
    <row r="5845" spans="1:2" x14ac:dyDescent="0.4">
      <c r="A5845" s="12" t="s">
        <v>4214</v>
      </c>
      <c r="B5845" s="13" t="s">
        <v>6381</v>
      </c>
    </row>
    <row r="5846" spans="1:2" x14ac:dyDescent="0.4">
      <c r="A5846" s="12" t="s">
        <v>4214</v>
      </c>
      <c r="B5846" s="13" t="s">
        <v>6382</v>
      </c>
    </row>
    <row r="5847" spans="1:2" x14ac:dyDescent="0.4">
      <c r="A5847" s="12" t="s">
        <v>4214</v>
      </c>
      <c r="B5847" s="13" t="s">
        <v>6383</v>
      </c>
    </row>
    <row r="5848" spans="1:2" x14ac:dyDescent="0.4">
      <c r="A5848" s="12" t="s">
        <v>4214</v>
      </c>
      <c r="B5848" s="13" t="s">
        <v>6384</v>
      </c>
    </row>
    <row r="5849" spans="1:2" x14ac:dyDescent="0.4">
      <c r="A5849" s="12" t="s">
        <v>4214</v>
      </c>
    </row>
    <row r="5850" spans="1:2" x14ac:dyDescent="0.4">
      <c r="A5850" s="12" t="s">
        <v>4214</v>
      </c>
      <c r="B5850" s="13" t="s">
        <v>6385</v>
      </c>
    </row>
    <row r="5851" spans="1:2" x14ac:dyDescent="0.4">
      <c r="A5851" s="12" t="s">
        <v>4214</v>
      </c>
      <c r="B5851" s="13" t="s">
        <v>6386</v>
      </c>
    </row>
    <row r="5852" spans="1:2" x14ac:dyDescent="0.4">
      <c r="A5852" s="12" t="s">
        <v>4214</v>
      </c>
      <c r="B5852" s="13" t="s">
        <v>6387</v>
      </c>
    </row>
    <row r="5853" spans="1:2" x14ac:dyDescent="0.4">
      <c r="A5853" s="12" t="s">
        <v>4214</v>
      </c>
      <c r="B5853" s="13" t="s">
        <v>6388</v>
      </c>
    </row>
    <row r="5854" spans="1:2" x14ac:dyDescent="0.4">
      <c r="A5854" s="12" t="s">
        <v>4214</v>
      </c>
      <c r="B5854" s="13" t="s">
        <v>6389</v>
      </c>
    </row>
    <row r="5855" spans="1:2" x14ac:dyDescent="0.4">
      <c r="A5855" s="12" t="s">
        <v>4214</v>
      </c>
      <c r="B5855" s="13" t="s">
        <v>6456</v>
      </c>
    </row>
    <row r="5856" spans="1:2" x14ac:dyDescent="0.4">
      <c r="A5856" s="12" t="s">
        <v>4214</v>
      </c>
      <c r="B5856" s="13" t="s">
        <v>6390</v>
      </c>
    </row>
    <row r="5857" spans="1:2" x14ac:dyDescent="0.4">
      <c r="A5857" s="12" t="s">
        <v>4214</v>
      </c>
      <c r="B5857" s="13" t="s">
        <v>6391</v>
      </c>
    </row>
    <row r="5858" spans="1:2" x14ac:dyDescent="0.4">
      <c r="A5858" s="12" t="s">
        <v>4214</v>
      </c>
      <c r="B5858" s="13" t="s">
        <v>6392</v>
      </c>
    </row>
    <row r="5859" spans="1:2" x14ac:dyDescent="0.4">
      <c r="A5859" s="12" t="s">
        <v>4214</v>
      </c>
      <c r="B5859" s="13" t="s">
        <v>6393</v>
      </c>
    </row>
    <row r="5860" spans="1:2" x14ac:dyDescent="0.4">
      <c r="A5860" s="12" t="s">
        <v>4214</v>
      </c>
      <c r="B5860" s="13" t="s">
        <v>6394</v>
      </c>
    </row>
    <row r="5861" spans="1:2" x14ac:dyDescent="0.4">
      <c r="A5861" s="12" t="s">
        <v>4214</v>
      </c>
      <c r="B5861" s="13" t="s">
        <v>6395</v>
      </c>
    </row>
    <row r="5862" spans="1:2" x14ac:dyDescent="0.4">
      <c r="A5862" s="12" t="s">
        <v>4214</v>
      </c>
      <c r="B5862" s="13" t="s">
        <v>6396</v>
      </c>
    </row>
    <row r="5863" spans="1:2" x14ac:dyDescent="0.4">
      <c r="A5863" s="12" t="s">
        <v>4214</v>
      </c>
      <c r="B5863" s="13" t="s">
        <v>6397</v>
      </c>
    </row>
    <row r="5864" spans="1:2" x14ac:dyDescent="0.4">
      <c r="A5864" s="12" t="s">
        <v>4214</v>
      </c>
      <c r="B5864" s="13" t="s">
        <v>6398</v>
      </c>
    </row>
    <row r="5865" spans="1:2" x14ac:dyDescent="0.4">
      <c r="A5865" s="12" t="s">
        <v>4214</v>
      </c>
      <c r="B5865" s="13" t="s">
        <v>6399</v>
      </c>
    </row>
    <row r="5866" spans="1:2" x14ac:dyDescent="0.4">
      <c r="A5866" s="12" t="s">
        <v>4214</v>
      </c>
      <c r="B5866" s="13" t="s">
        <v>6400</v>
      </c>
    </row>
    <row r="5867" spans="1:2" x14ac:dyDescent="0.4">
      <c r="A5867" s="12" t="s">
        <v>4214</v>
      </c>
      <c r="B5867" s="13" t="s">
        <v>6401</v>
      </c>
    </row>
    <row r="5868" spans="1:2" x14ac:dyDescent="0.4">
      <c r="A5868" s="12" t="s">
        <v>4214</v>
      </c>
      <c r="B5868" s="13" t="s">
        <v>6402</v>
      </c>
    </row>
    <row r="5869" spans="1:2" x14ac:dyDescent="0.4">
      <c r="A5869" s="12" t="s">
        <v>4214</v>
      </c>
      <c r="B5869" s="13" t="s">
        <v>6403</v>
      </c>
    </row>
    <row r="5870" spans="1:2" x14ac:dyDescent="0.4">
      <c r="A5870" s="12" t="s">
        <v>4214</v>
      </c>
      <c r="B5870" s="13" t="s">
        <v>6404</v>
      </c>
    </row>
    <row r="5871" spans="1:2" x14ac:dyDescent="0.4">
      <c r="A5871" s="12" t="s">
        <v>4214</v>
      </c>
      <c r="B5871" s="13" t="s">
        <v>6405</v>
      </c>
    </row>
    <row r="5872" spans="1:2" x14ac:dyDescent="0.4">
      <c r="A5872" s="12" t="s">
        <v>4214</v>
      </c>
      <c r="B5872" s="13" t="s">
        <v>6406</v>
      </c>
    </row>
    <row r="5873" spans="1:2" x14ac:dyDescent="0.4">
      <c r="A5873" s="12" t="s">
        <v>4214</v>
      </c>
      <c r="B5873" s="13" t="s">
        <v>6407</v>
      </c>
    </row>
    <row r="5874" spans="1:2" x14ac:dyDescent="0.4">
      <c r="A5874" s="12" t="s">
        <v>4214</v>
      </c>
      <c r="B5874" s="13" t="s">
        <v>6408</v>
      </c>
    </row>
    <row r="5875" spans="1:2" x14ac:dyDescent="0.4">
      <c r="A5875" s="12" t="s">
        <v>4214</v>
      </c>
      <c r="B5875" s="13" t="s">
        <v>6409</v>
      </c>
    </row>
    <row r="5876" spans="1:2" x14ac:dyDescent="0.4">
      <c r="A5876" s="12" t="s">
        <v>4214</v>
      </c>
      <c r="B5876" s="13" t="s">
        <v>6410</v>
      </c>
    </row>
    <row r="5877" spans="1:2" x14ac:dyDescent="0.4">
      <c r="A5877" s="12" t="s">
        <v>4214</v>
      </c>
      <c r="B5877" s="13" t="s">
        <v>6411</v>
      </c>
    </row>
    <row r="5878" spans="1:2" x14ac:dyDescent="0.4">
      <c r="A5878" s="12" t="s">
        <v>4214</v>
      </c>
      <c r="B5878" s="13" t="s">
        <v>6412</v>
      </c>
    </row>
    <row r="5879" spans="1:2" x14ac:dyDescent="0.4">
      <c r="A5879" s="12" t="s">
        <v>4214</v>
      </c>
      <c r="B5879" s="13" t="s">
        <v>6413</v>
      </c>
    </row>
    <row r="5880" spans="1:2" x14ac:dyDescent="0.4">
      <c r="A5880" s="12" t="s">
        <v>4214</v>
      </c>
      <c r="B5880" s="13" t="s">
        <v>6414</v>
      </c>
    </row>
    <row r="5881" spans="1:2" x14ac:dyDescent="0.4">
      <c r="A5881" s="12" t="s">
        <v>4214</v>
      </c>
      <c r="B5881" s="13" t="s">
        <v>6415</v>
      </c>
    </row>
    <row r="5882" spans="1:2" x14ac:dyDescent="0.4">
      <c r="A5882" s="12" t="s">
        <v>4214</v>
      </c>
      <c r="B5882" s="13" t="s">
        <v>6416</v>
      </c>
    </row>
    <row r="5883" spans="1:2" x14ac:dyDescent="0.4">
      <c r="A5883" s="12" t="s">
        <v>4214</v>
      </c>
      <c r="B5883" s="13" t="s">
        <v>6417</v>
      </c>
    </row>
    <row r="5884" spans="1:2" x14ac:dyDescent="0.4">
      <c r="A5884" s="12" t="s">
        <v>4214</v>
      </c>
      <c r="B5884" s="13" t="s">
        <v>6418</v>
      </c>
    </row>
    <row r="5885" spans="1:2" x14ac:dyDescent="0.4">
      <c r="A5885" s="12" t="s">
        <v>4214</v>
      </c>
      <c r="B5885" s="13" t="s">
        <v>6419</v>
      </c>
    </row>
    <row r="5886" spans="1:2" x14ac:dyDescent="0.4">
      <c r="A5886" s="12" t="s">
        <v>4214</v>
      </c>
      <c r="B5886" s="13" t="s">
        <v>6420</v>
      </c>
    </row>
    <row r="5887" spans="1:2" x14ac:dyDescent="0.4">
      <c r="A5887" s="12" t="s">
        <v>4214</v>
      </c>
      <c r="B5887" s="13" t="s">
        <v>6421</v>
      </c>
    </row>
    <row r="5888" spans="1:2" x14ac:dyDescent="0.4">
      <c r="A5888" s="12" t="s">
        <v>4214</v>
      </c>
      <c r="B5888" s="13" t="s">
        <v>6422</v>
      </c>
    </row>
    <row r="5889" spans="1:2" x14ac:dyDescent="0.4">
      <c r="A5889" s="12" t="s">
        <v>4214</v>
      </c>
      <c r="B5889" s="13" t="s">
        <v>6423</v>
      </c>
    </row>
    <row r="5890" spans="1:2" x14ac:dyDescent="0.4">
      <c r="A5890" s="12" t="s">
        <v>4214</v>
      </c>
      <c r="B5890" s="13" t="s">
        <v>6424</v>
      </c>
    </row>
    <row r="5891" spans="1:2" x14ac:dyDescent="0.4">
      <c r="A5891" s="12" t="s">
        <v>4214</v>
      </c>
      <c r="B5891" s="13" t="s">
        <v>6425</v>
      </c>
    </row>
    <row r="5892" spans="1:2" x14ac:dyDescent="0.4">
      <c r="A5892" s="12" t="s">
        <v>4214</v>
      </c>
      <c r="B5892" s="13" t="s">
        <v>6426</v>
      </c>
    </row>
    <row r="5893" spans="1:2" x14ac:dyDescent="0.4">
      <c r="A5893" s="12" t="s">
        <v>4214</v>
      </c>
      <c r="B5893" s="13" t="s">
        <v>6427</v>
      </c>
    </row>
    <row r="5894" spans="1:2" x14ac:dyDescent="0.4">
      <c r="A5894" s="12" t="s">
        <v>4214</v>
      </c>
      <c r="B5894" s="13" t="s">
        <v>6428</v>
      </c>
    </row>
    <row r="5895" spans="1:2" x14ac:dyDescent="0.4">
      <c r="A5895" s="12" t="s">
        <v>4214</v>
      </c>
      <c r="B5895" s="13" t="s">
        <v>6429</v>
      </c>
    </row>
    <row r="5896" spans="1:2" x14ac:dyDescent="0.4">
      <c r="A5896" s="12" t="s">
        <v>4214</v>
      </c>
      <c r="B5896" s="13" t="s">
        <v>6430</v>
      </c>
    </row>
    <row r="5897" spans="1:2" x14ac:dyDescent="0.4">
      <c r="A5897" s="12" t="s">
        <v>4214</v>
      </c>
      <c r="B5897" s="13" t="s">
        <v>6431</v>
      </c>
    </row>
    <row r="5898" spans="1:2" x14ac:dyDescent="0.4">
      <c r="A5898" s="12" t="s">
        <v>4214</v>
      </c>
      <c r="B5898" s="13" t="s">
        <v>6432</v>
      </c>
    </row>
    <row r="5899" spans="1:2" x14ac:dyDescent="0.4">
      <c r="A5899" s="12" t="s">
        <v>4214</v>
      </c>
      <c r="B5899" s="13" t="s">
        <v>6433</v>
      </c>
    </row>
    <row r="5900" spans="1:2" x14ac:dyDescent="0.4">
      <c r="A5900" s="12" t="s">
        <v>4214</v>
      </c>
      <c r="B5900" s="13" t="s">
        <v>6434</v>
      </c>
    </row>
    <row r="5901" spans="1:2" x14ac:dyDescent="0.4">
      <c r="A5901" s="12" t="s">
        <v>4214</v>
      </c>
      <c r="B5901" s="13" t="s">
        <v>6435</v>
      </c>
    </row>
    <row r="5902" spans="1:2" x14ac:dyDescent="0.4">
      <c r="A5902" s="12" t="s">
        <v>4214</v>
      </c>
      <c r="B5902" s="13" t="s">
        <v>6436</v>
      </c>
    </row>
    <row r="5903" spans="1:2" x14ac:dyDescent="0.4">
      <c r="A5903" s="12" t="s">
        <v>4214</v>
      </c>
      <c r="B5903" s="13" t="s">
        <v>6437</v>
      </c>
    </row>
    <row r="5904" spans="1:2" x14ac:dyDescent="0.4">
      <c r="A5904" s="12" t="s">
        <v>4214</v>
      </c>
      <c r="B5904" s="13" t="s">
        <v>6438</v>
      </c>
    </row>
    <row r="5905" spans="1:12" x14ac:dyDescent="0.4">
      <c r="A5905" s="12" t="s">
        <v>4214</v>
      </c>
      <c r="B5905" s="13" t="s">
        <v>6439</v>
      </c>
    </row>
    <row r="5906" spans="1:12" x14ac:dyDescent="0.4">
      <c r="A5906" s="12" t="s">
        <v>4214</v>
      </c>
      <c r="B5906" s="13" t="s">
        <v>6440</v>
      </c>
    </row>
    <row r="5907" spans="1:12" x14ac:dyDescent="0.4">
      <c r="A5907" s="12" t="s">
        <v>4214</v>
      </c>
      <c r="B5907" s="13" t="s">
        <v>6441</v>
      </c>
    </row>
    <row r="5908" spans="1:12" x14ac:dyDescent="0.4">
      <c r="A5908" s="12" t="s">
        <v>4214</v>
      </c>
      <c r="B5908" s="13" t="s">
        <v>6442</v>
      </c>
    </row>
    <row r="5909" spans="1:12" x14ac:dyDescent="0.4">
      <c r="A5909" s="12" t="s">
        <v>4214</v>
      </c>
    </row>
    <row r="5910" spans="1:12" x14ac:dyDescent="0.4">
      <c r="A5910" s="12" t="s">
        <v>3992</v>
      </c>
      <c r="B5910" s="13" t="s">
        <v>3615</v>
      </c>
    </row>
    <row r="5911" spans="1:12" x14ac:dyDescent="0.4">
      <c r="A5911" s="12" t="s">
        <v>3992</v>
      </c>
      <c r="B5911" s="13" t="s">
        <v>5503</v>
      </c>
    </row>
    <row r="5912" spans="1:12" x14ac:dyDescent="0.4">
      <c r="A5912" s="12" t="s">
        <v>3992</v>
      </c>
      <c r="B5912" s="13" t="s">
        <v>3616</v>
      </c>
    </row>
    <row r="5913" spans="1:12" x14ac:dyDescent="0.4">
      <c r="A5913" s="12" t="s">
        <v>3992</v>
      </c>
      <c r="B5913" s="13" t="s">
        <v>3617</v>
      </c>
    </row>
    <row r="5914" spans="1:12" x14ac:dyDescent="0.4">
      <c r="A5914" s="12" t="s">
        <v>3992</v>
      </c>
      <c r="B5914" s="13" t="s">
        <v>6458</v>
      </c>
    </row>
    <row r="5915" spans="1:12" x14ac:dyDescent="0.4">
      <c r="A5915" s="12" t="s">
        <v>3992</v>
      </c>
      <c r="B5915" s="13" t="s">
        <v>3618</v>
      </c>
    </row>
    <row r="5916" spans="1:12" x14ac:dyDescent="0.4">
      <c r="A5916" s="12" t="s">
        <v>3992</v>
      </c>
      <c r="B5916" s="13" t="s">
        <v>3620</v>
      </c>
    </row>
    <row r="5917" spans="1:12" x14ac:dyDescent="0.4">
      <c r="A5917" s="12" t="s">
        <v>3992</v>
      </c>
      <c r="B5917" s="13" t="s">
        <v>6443</v>
      </c>
      <c r="L5917" t="s">
        <v>6444</v>
      </c>
    </row>
    <row r="5918" spans="1:12" x14ac:dyDescent="0.4">
      <c r="A5918" s="12" t="s">
        <v>3992</v>
      </c>
      <c r="B5918" s="13" t="s">
        <v>3619</v>
      </c>
    </row>
    <row r="5919" spans="1:12" x14ac:dyDescent="0.4">
      <c r="A5919" s="12" t="s">
        <v>3992</v>
      </c>
      <c r="B5919" s="13" t="s">
        <v>3621</v>
      </c>
    </row>
    <row r="5920" spans="1:12" x14ac:dyDescent="0.4">
      <c r="A5920" s="12" t="s">
        <v>3992</v>
      </c>
      <c r="B5920" s="13" t="s">
        <v>6445</v>
      </c>
    </row>
    <row r="5921" spans="1:2" x14ac:dyDescent="0.4">
      <c r="A5921" s="12" t="s">
        <v>3992</v>
      </c>
      <c r="B5921" s="13" t="s">
        <v>3622</v>
      </c>
    </row>
    <row r="5922" spans="1:2" x14ac:dyDescent="0.4">
      <c r="A5922" s="12" t="s">
        <v>3992</v>
      </c>
    </row>
    <row r="5923" spans="1:2" x14ac:dyDescent="0.4">
      <c r="A5923" s="12" t="s">
        <v>3992</v>
      </c>
      <c r="B5923" s="18" t="s">
        <v>3624</v>
      </c>
    </row>
    <row r="5924" spans="1:2" x14ac:dyDescent="0.4">
      <c r="A5924" s="12" t="s">
        <v>3992</v>
      </c>
      <c r="B5924" s="13" t="s">
        <v>3623</v>
      </c>
    </row>
    <row r="5927" spans="1:2" x14ac:dyDescent="0.4">
      <c r="A5927" s="12" t="s">
        <v>1645</v>
      </c>
    </row>
    <row r="5928" spans="1:2" x14ac:dyDescent="0.4">
      <c r="A5928" s="12" t="s">
        <v>1645</v>
      </c>
      <c r="B5928" s="18" t="s">
        <v>6331</v>
      </c>
    </row>
    <row r="5929" spans="1:2" x14ac:dyDescent="0.4">
      <c r="A5929" s="12" t="s">
        <v>1645</v>
      </c>
    </row>
    <row r="5930" spans="1:2" x14ac:dyDescent="0.4">
      <c r="A5930" s="12" t="s">
        <v>1645</v>
      </c>
      <c r="B5930" s="18" t="s">
        <v>3590</v>
      </c>
    </row>
    <row r="5931" spans="1:2" x14ac:dyDescent="0.4">
      <c r="A5931" s="12" t="s">
        <v>3992</v>
      </c>
      <c r="B5931" s="13" t="s">
        <v>6446</v>
      </c>
    </row>
    <row r="5932" spans="1:2" x14ac:dyDescent="0.4">
      <c r="A5932" s="12" t="s">
        <v>3992</v>
      </c>
      <c r="B5932" s="13" t="s">
        <v>3755</v>
      </c>
    </row>
    <row r="5933" spans="1:2" x14ac:dyDescent="0.4">
      <c r="A5933" s="12" t="s">
        <v>3992</v>
      </c>
      <c r="B5933" s="13" t="s">
        <v>5504</v>
      </c>
    </row>
    <row r="5934" spans="1:2" x14ac:dyDescent="0.4">
      <c r="A5934" s="12" t="s">
        <v>4214</v>
      </c>
      <c r="B5934" s="13" t="s">
        <v>5262</v>
      </c>
    </row>
    <row r="5935" spans="1:2" x14ac:dyDescent="0.4">
      <c r="A5935" s="12" t="s">
        <v>4214</v>
      </c>
      <c r="B5935" s="13" t="s">
        <v>5273</v>
      </c>
    </row>
    <row r="5936" spans="1:2" x14ac:dyDescent="0.4">
      <c r="A5936" s="12" t="s">
        <v>4214</v>
      </c>
      <c r="B5936" s="13" t="s">
        <v>5274</v>
      </c>
    </row>
    <row r="5937" spans="1:3" x14ac:dyDescent="0.4">
      <c r="A5937" s="12" t="s">
        <v>4214</v>
      </c>
      <c r="B5937" s="13" t="s">
        <v>5275</v>
      </c>
    </row>
    <row r="5938" spans="1:3" x14ac:dyDescent="0.4">
      <c r="A5938" s="12" t="s">
        <v>4214</v>
      </c>
      <c r="B5938" s="13" t="s">
        <v>5263</v>
      </c>
    </row>
    <row r="5939" spans="1:3" x14ac:dyDescent="0.4">
      <c r="A5939" s="12" t="s">
        <v>4214</v>
      </c>
      <c r="B5939" s="13" t="s">
        <v>5303</v>
      </c>
    </row>
    <row r="5940" spans="1:3" x14ac:dyDescent="0.4">
      <c r="A5940" s="12" t="s">
        <v>4214</v>
      </c>
      <c r="B5940" s="13" t="s">
        <v>121</v>
      </c>
    </row>
    <row r="5941" spans="1:3" x14ac:dyDescent="0.4">
      <c r="A5941" s="12" t="s">
        <v>4214</v>
      </c>
      <c r="B5941" s="13" t="s">
        <v>5304</v>
      </c>
    </row>
    <row r="5942" spans="1:3" x14ac:dyDescent="0.4">
      <c r="A5942" s="12" t="s">
        <v>4214</v>
      </c>
      <c r="B5942" s="13" t="s">
        <v>39</v>
      </c>
    </row>
    <row r="5943" spans="1:3" x14ac:dyDescent="0.4">
      <c r="A5943" s="12" t="s">
        <v>4214</v>
      </c>
      <c r="B5943" s="13" t="s">
        <v>6345</v>
      </c>
    </row>
    <row r="5944" spans="1:3" x14ac:dyDescent="0.4">
      <c r="A5944" s="12" t="s">
        <v>3992</v>
      </c>
      <c r="B5944" s="13" t="s">
        <v>5316</v>
      </c>
    </row>
    <row r="5945" spans="1:3" x14ac:dyDescent="0.4">
      <c r="A5945" s="12" t="s">
        <v>4214</v>
      </c>
      <c r="B5945" s="13" t="s">
        <v>5301</v>
      </c>
    </row>
    <row r="5946" spans="1:3" x14ac:dyDescent="0.4">
      <c r="A5946" s="12" t="s">
        <v>4214</v>
      </c>
      <c r="B5946" s="13" t="s">
        <v>5302</v>
      </c>
    </row>
    <row r="5947" spans="1:3" x14ac:dyDescent="0.4">
      <c r="A5947" s="12" t="s">
        <v>4214</v>
      </c>
      <c r="B5947" s="13" t="s">
        <v>5264</v>
      </c>
    </row>
    <row r="5948" spans="1:3" x14ac:dyDescent="0.4">
      <c r="C5948" t="s">
        <v>5265</v>
      </c>
    </row>
    <row r="5949" spans="1:3" x14ac:dyDescent="0.4">
      <c r="C5949" t="s">
        <v>6459</v>
      </c>
    </row>
    <row r="5950" spans="1:3" x14ac:dyDescent="0.4">
      <c r="C5950" t="s">
        <v>5266</v>
      </c>
    </row>
    <row r="5951" spans="1:3" x14ac:dyDescent="0.4">
      <c r="C5951" t="s">
        <v>5267</v>
      </c>
    </row>
    <row r="5952" spans="1:3" x14ac:dyDescent="0.4">
      <c r="C5952" t="s">
        <v>5268</v>
      </c>
    </row>
    <row r="5953" spans="1:3" x14ac:dyDescent="0.4">
      <c r="C5953" t="s">
        <v>5269</v>
      </c>
    </row>
    <row r="5954" spans="1:3" x14ac:dyDescent="0.4">
      <c r="A5954" s="12" t="s">
        <v>1645</v>
      </c>
      <c r="B5954" s="13" t="s">
        <v>6451</v>
      </c>
    </row>
    <row r="5955" spans="1:3" x14ac:dyDescent="0.4">
      <c r="A5955" s="12" t="s">
        <v>1645</v>
      </c>
      <c r="B5955" s="13" t="s">
        <v>5305</v>
      </c>
    </row>
    <row r="5956" spans="1:3" x14ac:dyDescent="0.4">
      <c r="A5956" s="12" t="s">
        <v>1645</v>
      </c>
      <c r="B5956" s="13" t="s">
        <v>5306</v>
      </c>
    </row>
    <row r="5957" spans="1:3" x14ac:dyDescent="0.4">
      <c r="A5957" s="12" t="s">
        <v>1645</v>
      </c>
      <c r="B5957" s="13" t="s">
        <v>5307</v>
      </c>
    </row>
    <row r="5958" spans="1:3" x14ac:dyDescent="0.4">
      <c r="A5958" s="12" t="s">
        <v>1645</v>
      </c>
      <c r="B5958" s="13" t="s">
        <v>5308</v>
      </c>
    </row>
    <row r="5959" spans="1:3" x14ac:dyDescent="0.4">
      <c r="A5959" s="12" t="s">
        <v>1645</v>
      </c>
      <c r="B5959" s="13" t="s">
        <v>5309</v>
      </c>
    </row>
    <row r="5960" spans="1:3" x14ac:dyDescent="0.4">
      <c r="A5960" s="12" t="s">
        <v>1645</v>
      </c>
      <c r="B5960" s="13" t="s">
        <v>6452</v>
      </c>
    </row>
    <row r="5961" spans="1:3" x14ac:dyDescent="0.4">
      <c r="A5961" s="12" t="s">
        <v>1645</v>
      </c>
      <c r="B5961" s="13" t="s">
        <v>6453</v>
      </c>
    </row>
    <row r="5962" spans="1:3" x14ac:dyDescent="0.4">
      <c r="A5962" s="12" t="s">
        <v>1645</v>
      </c>
      <c r="B5962" s="13" t="s">
        <v>6460</v>
      </c>
    </row>
    <row r="5963" spans="1:3" x14ac:dyDescent="0.4">
      <c r="A5963" s="12" t="s">
        <v>1645</v>
      </c>
      <c r="B5963" s="13" t="s">
        <v>5310</v>
      </c>
    </row>
    <row r="5964" spans="1:3" x14ac:dyDescent="0.4">
      <c r="A5964" s="12" t="s">
        <v>1645</v>
      </c>
      <c r="B5964" s="13" t="s">
        <v>5311</v>
      </c>
    </row>
    <row r="5965" spans="1:3" x14ac:dyDescent="0.4">
      <c r="A5965" s="12" t="s">
        <v>1645</v>
      </c>
      <c r="B5965" s="13" t="s">
        <v>5312</v>
      </c>
    </row>
    <row r="5966" spans="1:3" x14ac:dyDescent="0.4">
      <c r="A5966" s="12" t="s">
        <v>1645</v>
      </c>
      <c r="B5966" s="13" t="s">
        <v>5313</v>
      </c>
    </row>
    <row r="5967" spans="1:3" x14ac:dyDescent="0.4">
      <c r="A5967" s="12" t="s">
        <v>1645</v>
      </c>
      <c r="B5967" s="13" t="s">
        <v>6461</v>
      </c>
    </row>
    <row r="5968" spans="1:3" x14ac:dyDescent="0.4">
      <c r="A5968" s="12" t="s">
        <v>1645</v>
      </c>
      <c r="B5968" s="13" t="s">
        <v>5314</v>
      </c>
    </row>
    <row r="5969" spans="1:3" x14ac:dyDescent="0.4">
      <c r="A5969" s="12" t="s">
        <v>1645</v>
      </c>
      <c r="B5969" s="13" t="s">
        <v>6449</v>
      </c>
    </row>
    <row r="5970" spans="1:3" x14ac:dyDescent="0.4">
      <c r="A5970" s="12" t="s">
        <v>1645</v>
      </c>
      <c r="B5970" s="13" t="s">
        <v>6447</v>
      </c>
    </row>
    <row r="5971" spans="1:3" x14ac:dyDescent="0.4">
      <c r="A5971" s="12" t="s">
        <v>1645</v>
      </c>
      <c r="B5971" s="13" t="s">
        <v>6448</v>
      </c>
    </row>
    <row r="5972" spans="1:3" x14ac:dyDescent="0.4">
      <c r="A5972" s="12" t="s">
        <v>1645</v>
      </c>
      <c r="B5972" s="13" t="s">
        <v>6346</v>
      </c>
    </row>
    <row r="5973" spans="1:3" x14ac:dyDescent="0.4">
      <c r="A5973" s="12" t="s">
        <v>1645</v>
      </c>
      <c r="B5973" s="13" t="s">
        <v>6450</v>
      </c>
    </row>
    <row r="5974" spans="1:3" x14ac:dyDescent="0.4">
      <c r="A5974" s="12" t="s">
        <v>1645</v>
      </c>
      <c r="B5974" s="13" t="s">
        <v>6347</v>
      </c>
    </row>
    <row r="5975" spans="1:3" x14ac:dyDescent="0.4">
      <c r="C5975" t="s">
        <v>6332</v>
      </c>
    </row>
    <row r="5976" spans="1:3" x14ac:dyDescent="0.4">
      <c r="C5976" t="s">
        <v>6462</v>
      </c>
    </row>
    <row r="5977" spans="1:3" x14ac:dyDescent="0.4">
      <c r="C5977" t="s">
        <v>1709</v>
      </c>
    </row>
    <row r="5978" spans="1:3" x14ac:dyDescent="0.4">
      <c r="C5978" t="s">
        <v>1808</v>
      </c>
    </row>
    <row r="5979" spans="1:3" x14ac:dyDescent="0.4">
      <c r="C5979" t="s">
        <v>3625</v>
      </c>
    </row>
    <row r="5980" spans="1:3" x14ac:dyDescent="0.4">
      <c r="C5980" t="s">
        <v>1808</v>
      </c>
    </row>
    <row r="5981" spans="1:3" x14ac:dyDescent="0.4">
      <c r="C5981" t="s">
        <v>2730</v>
      </c>
    </row>
    <row r="5982" spans="1:3" x14ac:dyDescent="0.4">
      <c r="C5982" t="s">
        <v>5505</v>
      </c>
    </row>
    <row r="5983" spans="1:3" x14ac:dyDescent="0.4">
      <c r="C5983" t="s">
        <v>5506</v>
      </c>
    </row>
    <row r="5984" spans="1:3" x14ac:dyDescent="0.4">
      <c r="C5984" t="s">
        <v>5507</v>
      </c>
    </row>
    <row r="5985" spans="3:3" x14ac:dyDescent="0.4">
      <c r="C5985" t="s">
        <v>5508</v>
      </c>
    </row>
    <row r="5986" spans="3:3" x14ac:dyDescent="0.4">
      <c r="C5986" t="s">
        <v>5509</v>
      </c>
    </row>
    <row r="5987" spans="3:3" x14ac:dyDescent="0.4">
      <c r="C5987" t="s">
        <v>6463</v>
      </c>
    </row>
    <row r="5988" spans="3:3" x14ac:dyDescent="0.4">
      <c r="C5988" t="s">
        <v>6464</v>
      </c>
    </row>
    <row r="5989" spans="3:3" x14ac:dyDescent="0.4">
      <c r="C5989" t="s">
        <v>6465</v>
      </c>
    </row>
    <row r="5990" spans="3:3" x14ac:dyDescent="0.4">
      <c r="C5990" t="s">
        <v>5510</v>
      </c>
    </row>
    <row r="5991" spans="3:3" x14ac:dyDescent="0.4">
      <c r="C5991" t="s">
        <v>5511</v>
      </c>
    </row>
    <row r="5992" spans="3:3" x14ac:dyDescent="0.4">
      <c r="C5992" t="s">
        <v>5512</v>
      </c>
    </row>
    <row r="5993" spans="3:3" x14ac:dyDescent="0.4">
      <c r="C5993" t="s">
        <v>5513</v>
      </c>
    </row>
    <row r="5994" spans="3:3" x14ac:dyDescent="0.4">
      <c r="C5994" t="s">
        <v>6466</v>
      </c>
    </row>
    <row r="5995" spans="3:3" x14ac:dyDescent="0.4">
      <c r="C5995" t="s">
        <v>5514</v>
      </c>
    </row>
    <row r="5996" spans="3:3" x14ac:dyDescent="0.4">
      <c r="C5996" t="s">
        <v>6467</v>
      </c>
    </row>
    <row r="5997" spans="3:3" x14ac:dyDescent="0.4">
      <c r="C5997" t="s">
        <v>6468</v>
      </c>
    </row>
    <row r="5998" spans="3:3" x14ac:dyDescent="0.4">
      <c r="C5998" t="s">
        <v>6469</v>
      </c>
    </row>
    <row r="5999" spans="3:3" x14ac:dyDescent="0.4">
      <c r="C5999" t="s">
        <v>6470</v>
      </c>
    </row>
    <row r="6000" spans="3:3" x14ac:dyDescent="0.4">
      <c r="C6000" t="s">
        <v>5515</v>
      </c>
    </row>
    <row r="6001" spans="3:3" x14ac:dyDescent="0.4">
      <c r="C6001" t="s">
        <v>6471</v>
      </c>
    </row>
    <row r="6002" spans="3:3" x14ac:dyDescent="0.4">
      <c r="C6002" t="s">
        <v>2732</v>
      </c>
    </row>
    <row r="6003" spans="3:3" x14ac:dyDescent="0.4">
      <c r="C6003" t="s">
        <v>6472</v>
      </c>
    </row>
    <row r="6004" spans="3:3" x14ac:dyDescent="0.4">
      <c r="C6004" t="s">
        <v>5516</v>
      </c>
    </row>
    <row r="6005" spans="3:3" x14ac:dyDescent="0.4">
      <c r="C6005" t="s">
        <v>3626</v>
      </c>
    </row>
    <row r="6006" spans="3:3" x14ac:dyDescent="0.4">
      <c r="C6006" t="s">
        <v>5517</v>
      </c>
    </row>
    <row r="6007" spans="3:3" x14ac:dyDescent="0.4">
      <c r="C6007" t="s">
        <v>5518</v>
      </c>
    </row>
    <row r="6008" spans="3:3" x14ac:dyDescent="0.4">
      <c r="C6008" t="s">
        <v>6473</v>
      </c>
    </row>
    <row r="6009" spans="3:3" x14ac:dyDescent="0.4">
      <c r="C6009" t="s">
        <v>5519</v>
      </c>
    </row>
    <row r="6010" spans="3:3" x14ac:dyDescent="0.4">
      <c r="C6010" t="s">
        <v>6474</v>
      </c>
    </row>
    <row r="6011" spans="3:3" x14ac:dyDescent="0.4">
      <c r="C6011" t="s">
        <v>3627</v>
      </c>
    </row>
    <row r="6012" spans="3:3" x14ac:dyDescent="0.4">
      <c r="C6012" t="s">
        <v>3628</v>
      </c>
    </row>
    <row r="6013" spans="3:3" x14ac:dyDescent="0.4">
      <c r="C6013" t="s">
        <v>6475</v>
      </c>
    </row>
    <row r="6014" spans="3:3" x14ac:dyDescent="0.4">
      <c r="C6014" t="s">
        <v>6476</v>
      </c>
    </row>
    <row r="6015" spans="3:3" x14ac:dyDescent="0.4">
      <c r="C6015" t="s">
        <v>3629</v>
      </c>
    </row>
    <row r="6016" spans="3:3" x14ac:dyDescent="0.4">
      <c r="C6016" t="s">
        <v>3630</v>
      </c>
    </row>
    <row r="6017" spans="3:3" x14ac:dyDescent="0.4">
      <c r="C6017" t="s">
        <v>5520</v>
      </c>
    </row>
    <row r="6018" spans="3:3" x14ac:dyDescent="0.4">
      <c r="C6018" t="s">
        <v>5521</v>
      </c>
    </row>
    <row r="6019" spans="3:3" x14ac:dyDescent="0.4">
      <c r="C6019" t="s">
        <v>5522</v>
      </c>
    </row>
    <row r="6020" spans="3:3" x14ac:dyDescent="0.4">
      <c r="C6020" t="s">
        <v>5523</v>
      </c>
    </row>
    <row r="6021" spans="3:3" x14ac:dyDescent="0.4">
      <c r="C6021" t="s">
        <v>5524</v>
      </c>
    </row>
    <row r="6022" spans="3:3" x14ac:dyDescent="0.4">
      <c r="C6022" t="s">
        <v>5525</v>
      </c>
    </row>
    <row r="6023" spans="3:3" x14ac:dyDescent="0.4">
      <c r="C6023" t="s">
        <v>5526</v>
      </c>
    </row>
    <row r="6024" spans="3:3" x14ac:dyDescent="0.4">
      <c r="C6024" t="s">
        <v>5527</v>
      </c>
    </row>
    <row r="6025" spans="3:3" x14ac:dyDescent="0.4">
      <c r="C6025" t="s">
        <v>5528</v>
      </c>
    </row>
    <row r="6026" spans="3:3" x14ac:dyDescent="0.4">
      <c r="C6026" t="s">
        <v>5529</v>
      </c>
    </row>
    <row r="6027" spans="3:3" x14ac:dyDescent="0.4">
      <c r="C6027" t="s">
        <v>5530</v>
      </c>
    </row>
    <row r="6028" spans="3:3" x14ac:dyDescent="0.4">
      <c r="C6028" t="s">
        <v>6477</v>
      </c>
    </row>
    <row r="6029" spans="3:3" x14ac:dyDescent="0.4">
      <c r="C6029" t="s">
        <v>6478</v>
      </c>
    </row>
    <row r="6030" spans="3:3" x14ac:dyDescent="0.4">
      <c r="C6030" t="s">
        <v>6479</v>
      </c>
    </row>
    <row r="6031" spans="3:3" x14ac:dyDescent="0.4">
      <c r="C6031" t="s">
        <v>6480</v>
      </c>
    </row>
    <row r="6032" spans="3:3" x14ac:dyDescent="0.4">
      <c r="C6032" t="s">
        <v>6481</v>
      </c>
    </row>
    <row r="6033" spans="3:3" x14ac:dyDescent="0.4">
      <c r="C6033" t="s">
        <v>5531</v>
      </c>
    </row>
    <row r="6034" spans="3:3" x14ac:dyDescent="0.4">
      <c r="C6034" t="s">
        <v>3631</v>
      </c>
    </row>
    <row r="6035" spans="3:3" x14ac:dyDescent="0.4">
      <c r="C6035" t="s">
        <v>3632</v>
      </c>
    </row>
    <row r="6036" spans="3:3" x14ac:dyDescent="0.4">
      <c r="C6036" t="s">
        <v>6482</v>
      </c>
    </row>
    <row r="6037" spans="3:3" x14ac:dyDescent="0.4">
      <c r="C6037" t="s">
        <v>6483</v>
      </c>
    </row>
    <row r="6038" spans="3:3" x14ac:dyDescent="0.4">
      <c r="C6038" t="s">
        <v>6484</v>
      </c>
    </row>
    <row r="6039" spans="3:3" x14ac:dyDescent="0.4">
      <c r="C6039" t="s">
        <v>6485</v>
      </c>
    </row>
    <row r="6040" spans="3:3" x14ac:dyDescent="0.4">
      <c r="C6040" t="s">
        <v>3633</v>
      </c>
    </row>
    <row r="6041" spans="3:3" x14ac:dyDescent="0.4">
      <c r="C6041" t="s">
        <v>6486</v>
      </c>
    </row>
    <row r="6042" spans="3:3" x14ac:dyDescent="0.4">
      <c r="C6042" t="s">
        <v>6487</v>
      </c>
    </row>
    <row r="6043" spans="3:3" x14ac:dyDescent="0.4">
      <c r="C6043" t="s">
        <v>3634</v>
      </c>
    </row>
    <row r="6044" spans="3:3" x14ac:dyDescent="0.4">
      <c r="C6044" t="s">
        <v>3635</v>
      </c>
    </row>
    <row r="6045" spans="3:3" x14ac:dyDescent="0.4">
      <c r="C6045" t="s">
        <v>5532</v>
      </c>
    </row>
    <row r="6046" spans="3:3" x14ac:dyDescent="0.4">
      <c r="C6046" t="s">
        <v>6488</v>
      </c>
    </row>
    <row r="6047" spans="3:3" x14ac:dyDescent="0.4">
      <c r="C6047" t="s">
        <v>6489</v>
      </c>
    </row>
    <row r="6048" spans="3:3" x14ac:dyDescent="0.4">
      <c r="C6048" t="s">
        <v>6490</v>
      </c>
    </row>
    <row r="6049" spans="3:3" x14ac:dyDescent="0.4">
      <c r="C6049" t="s">
        <v>6491</v>
      </c>
    </row>
    <row r="6050" spans="3:3" x14ac:dyDescent="0.4">
      <c r="C6050" t="s">
        <v>6492</v>
      </c>
    </row>
    <row r="6051" spans="3:3" x14ac:dyDescent="0.4">
      <c r="C6051" t="s">
        <v>6493</v>
      </c>
    </row>
    <row r="6052" spans="3:3" x14ac:dyDescent="0.4">
      <c r="C6052" t="s">
        <v>6494</v>
      </c>
    </row>
    <row r="6053" spans="3:3" x14ac:dyDescent="0.4">
      <c r="C6053" t="s">
        <v>6495</v>
      </c>
    </row>
    <row r="6054" spans="3:3" x14ac:dyDescent="0.4">
      <c r="C6054" t="s">
        <v>6496</v>
      </c>
    </row>
    <row r="6055" spans="3:3" x14ac:dyDescent="0.4">
      <c r="C6055" t="s">
        <v>6497</v>
      </c>
    </row>
    <row r="6056" spans="3:3" x14ac:dyDescent="0.4">
      <c r="C6056" t="s">
        <v>6498</v>
      </c>
    </row>
    <row r="6057" spans="3:3" x14ac:dyDescent="0.4">
      <c r="C6057" t="s">
        <v>6499</v>
      </c>
    </row>
    <row r="6058" spans="3:3" x14ac:dyDescent="0.4">
      <c r="C6058" t="s">
        <v>6500</v>
      </c>
    </row>
    <row r="6059" spans="3:3" x14ac:dyDescent="0.4">
      <c r="C6059" t="s">
        <v>6501</v>
      </c>
    </row>
    <row r="6060" spans="3:3" x14ac:dyDescent="0.4">
      <c r="C6060" t="s">
        <v>6502</v>
      </c>
    </row>
    <row r="6061" spans="3:3" x14ac:dyDescent="0.4">
      <c r="C6061" t="s">
        <v>6503</v>
      </c>
    </row>
    <row r="6062" spans="3:3" x14ac:dyDescent="0.4">
      <c r="C6062" t="s">
        <v>6504</v>
      </c>
    </row>
    <row r="6063" spans="3:3" x14ac:dyDescent="0.4">
      <c r="C6063" t="s">
        <v>6505</v>
      </c>
    </row>
    <row r="6064" spans="3:3" x14ac:dyDescent="0.4">
      <c r="C6064" t="s">
        <v>6506</v>
      </c>
    </row>
    <row r="6065" spans="3:3" x14ac:dyDescent="0.4">
      <c r="C6065" t="s">
        <v>6507</v>
      </c>
    </row>
    <row r="6066" spans="3:3" x14ac:dyDescent="0.4">
      <c r="C6066" t="s">
        <v>6508</v>
      </c>
    </row>
    <row r="6067" spans="3:3" x14ac:dyDescent="0.4">
      <c r="C6067" t="s">
        <v>6509</v>
      </c>
    </row>
    <row r="6068" spans="3:3" x14ac:dyDescent="0.4">
      <c r="C6068" t="s">
        <v>6510</v>
      </c>
    </row>
    <row r="6069" spans="3:3" x14ac:dyDescent="0.4">
      <c r="C6069" t="s">
        <v>6511</v>
      </c>
    </row>
    <row r="6070" spans="3:3" x14ac:dyDescent="0.4">
      <c r="C6070" t="s">
        <v>6512</v>
      </c>
    </row>
    <row r="6071" spans="3:3" x14ac:dyDescent="0.4">
      <c r="C6071" t="s">
        <v>6513</v>
      </c>
    </row>
    <row r="6072" spans="3:3" x14ac:dyDescent="0.4">
      <c r="C6072" t="s">
        <v>6514</v>
      </c>
    </row>
    <row r="6073" spans="3:3" x14ac:dyDescent="0.4">
      <c r="C6073" t="s">
        <v>6515</v>
      </c>
    </row>
    <row r="6074" spans="3:3" x14ac:dyDescent="0.4">
      <c r="C6074" t="s">
        <v>6516</v>
      </c>
    </row>
    <row r="6075" spans="3:3" x14ac:dyDescent="0.4">
      <c r="C6075" t="s">
        <v>6517</v>
      </c>
    </row>
    <row r="6076" spans="3:3" x14ac:dyDescent="0.4">
      <c r="C6076" t="s">
        <v>6518</v>
      </c>
    </row>
    <row r="6077" spans="3:3" x14ac:dyDescent="0.4">
      <c r="C6077" t="s">
        <v>6519</v>
      </c>
    </row>
    <row r="6078" spans="3:3" x14ac:dyDescent="0.4">
      <c r="C6078" t="s">
        <v>6520</v>
      </c>
    </row>
    <row r="6079" spans="3:3" x14ac:dyDescent="0.4">
      <c r="C6079" t="s">
        <v>6521</v>
      </c>
    </row>
    <row r="6080" spans="3:3" x14ac:dyDescent="0.4">
      <c r="C6080" t="s">
        <v>6522</v>
      </c>
    </row>
    <row r="6081" spans="3:3" x14ac:dyDescent="0.4">
      <c r="C6081" t="s">
        <v>6523</v>
      </c>
    </row>
    <row r="6082" spans="3:3" x14ac:dyDescent="0.4">
      <c r="C6082" t="s">
        <v>6524</v>
      </c>
    </row>
    <row r="6083" spans="3:3" x14ac:dyDescent="0.4">
      <c r="C6083" t="s">
        <v>6525</v>
      </c>
    </row>
    <row r="6084" spans="3:3" x14ac:dyDescent="0.4">
      <c r="C6084" t="s">
        <v>6526</v>
      </c>
    </row>
    <row r="6085" spans="3:3" x14ac:dyDescent="0.4">
      <c r="C6085" t="s">
        <v>6527</v>
      </c>
    </row>
    <row r="6086" spans="3:3" x14ac:dyDescent="0.4">
      <c r="C6086" t="s">
        <v>6528</v>
      </c>
    </row>
    <row r="6087" spans="3:3" x14ac:dyDescent="0.4">
      <c r="C6087" t="s">
        <v>6529</v>
      </c>
    </row>
    <row r="6088" spans="3:3" x14ac:dyDescent="0.4">
      <c r="C6088" t="s">
        <v>6530</v>
      </c>
    </row>
    <row r="6089" spans="3:3" x14ac:dyDescent="0.4">
      <c r="C6089" t="s">
        <v>6531</v>
      </c>
    </row>
    <row r="6090" spans="3:3" x14ac:dyDescent="0.4">
      <c r="C6090" t="s">
        <v>6532</v>
      </c>
    </row>
    <row r="6091" spans="3:3" x14ac:dyDescent="0.4">
      <c r="C6091" t="s">
        <v>6533</v>
      </c>
    </row>
    <row r="6092" spans="3:3" x14ac:dyDescent="0.4">
      <c r="C6092" t="s">
        <v>6534</v>
      </c>
    </row>
    <row r="6093" spans="3:3" x14ac:dyDescent="0.4">
      <c r="C6093" t="s">
        <v>6535</v>
      </c>
    </row>
    <row r="6094" spans="3:3" x14ac:dyDescent="0.4">
      <c r="C6094" t="s">
        <v>6536</v>
      </c>
    </row>
    <row r="6095" spans="3:3" x14ac:dyDescent="0.4">
      <c r="C6095" t="s">
        <v>6537</v>
      </c>
    </row>
    <row r="6096" spans="3:3" x14ac:dyDescent="0.4">
      <c r="C6096" t="s">
        <v>6538</v>
      </c>
    </row>
    <row r="6097" spans="3:3" x14ac:dyDescent="0.4">
      <c r="C6097" t="s">
        <v>6539</v>
      </c>
    </row>
    <row r="6098" spans="3:3" x14ac:dyDescent="0.4">
      <c r="C6098" t="s">
        <v>6540</v>
      </c>
    </row>
    <row r="6099" spans="3:3" x14ac:dyDescent="0.4">
      <c r="C6099" t="s">
        <v>6541</v>
      </c>
    </row>
    <row r="6100" spans="3:3" x14ac:dyDescent="0.4">
      <c r="C6100" t="s">
        <v>6542</v>
      </c>
    </row>
    <row r="6101" spans="3:3" x14ac:dyDescent="0.4">
      <c r="C6101" t="s">
        <v>6543</v>
      </c>
    </row>
    <row r="6102" spans="3:3" x14ac:dyDescent="0.4">
      <c r="C6102" t="s">
        <v>6544</v>
      </c>
    </row>
    <row r="6103" spans="3:3" x14ac:dyDescent="0.4">
      <c r="C6103" t="s">
        <v>6545</v>
      </c>
    </row>
    <row r="6104" spans="3:3" x14ac:dyDescent="0.4">
      <c r="C6104" t="s">
        <v>6546</v>
      </c>
    </row>
    <row r="6105" spans="3:3" x14ac:dyDescent="0.4">
      <c r="C6105" t="s">
        <v>6547</v>
      </c>
    </row>
    <row r="6106" spans="3:3" x14ac:dyDescent="0.4">
      <c r="C6106" t="s">
        <v>6548</v>
      </c>
    </row>
    <row r="6107" spans="3:3" x14ac:dyDescent="0.4">
      <c r="C6107" t="s">
        <v>6549</v>
      </c>
    </row>
    <row r="6108" spans="3:3" x14ac:dyDescent="0.4">
      <c r="C6108" t="s">
        <v>6550</v>
      </c>
    </row>
    <row r="6109" spans="3:3" x14ac:dyDescent="0.4">
      <c r="C6109" t="s">
        <v>6551</v>
      </c>
    </row>
    <row r="6110" spans="3:3" x14ac:dyDescent="0.4">
      <c r="C6110" t="s">
        <v>6552</v>
      </c>
    </row>
    <row r="6111" spans="3:3" x14ac:dyDescent="0.4">
      <c r="C6111" t="s">
        <v>6553</v>
      </c>
    </row>
    <row r="6112" spans="3:3" x14ac:dyDescent="0.4">
      <c r="C6112" t="s">
        <v>6554</v>
      </c>
    </row>
    <row r="6113" spans="3:3" x14ac:dyDescent="0.4">
      <c r="C6113" t="s">
        <v>6555</v>
      </c>
    </row>
    <row r="6114" spans="3:3" x14ac:dyDescent="0.4">
      <c r="C6114" t="s">
        <v>6556</v>
      </c>
    </row>
    <row r="6115" spans="3:3" x14ac:dyDescent="0.4">
      <c r="C6115" t="s">
        <v>6557</v>
      </c>
    </row>
    <row r="6116" spans="3:3" x14ac:dyDescent="0.4">
      <c r="C6116" t="s">
        <v>6558</v>
      </c>
    </row>
    <row r="6117" spans="3:3" x14ac:dyDescent="0.4">
      <c r="C6117" t="s">
        <v>6559</v>
      </c>
    </row>
    <row r="6118" spans="3:3" x14ac:dyDescent="0.4">
      <c r="C6118" t="s">
        <v>6560</v>
      </c>
    </row>
    <row r="6119" spans="3:3" x14ac:dyDescent="0.4">
      <c r="C6119" t="s">
        <v>6561</v>
      </c>
    </row>
    <row r="6120" spans="3:3" x14ac:dyDescent="0.4">
      <c r="C6120" t="s">
        <v>6562</v>
      </c>
    </row>
    <row r="6121" spans="3:3" x14ac:dyDescent="0.4">
      <c r="C6121" t="s">
        <v>6563</v>
      </c>
    </row>
    <row r="6122" spans="3:3" x14ac:dyDescent="0.4">
      <c r="C6122" t="s">
        <v>6564</v>
      </c>
    </row>
    <row r="6123" spans="3:3" x14ac:dyDescent="0.4">
      <c r="C6123" t="s">
        <v>6565</v>
      </c>
    </row>
    <row r="6124" spans="3:3" x14ac:dyDescent="0.4">
      <c r="C6124" t="s">
        <v>6566</v>
      </c>
    </row>
    <row r="6125" spans="3:3" x14ac:dyDescent="0.4">
      <c r="C6125" t="s">
        <v>6567</v>
      </c>
    </row>
    <row r="6126" spans="3:3" x14ac:dyDescent="0.4">
      <c r="C6126" t="s">
        <v>6568</v>
      </c>
    </row>
    <row r="6127" spans="3:3" x14ac:dyDescent="0.4">
      <c r="C6127" t="s">
        <v>6569</v>
      </c>
    </row>
    <row r="6128" spans="3:3" x14ac:dyDescent="0.4">
      <c r="C6128" t="s">
        <v>6570</v>
      </c>
    </row>
    <row r="6129" spans="3:3" x14ac:dyDescent="0.4">
      <c r="C6129" t="s">
        <v>6571</v>
      </c>
    </row>
    <row r="6130" spans="3:3" x14ac:dyDescent="0.4">
      <c r="C6130" t="s">
        <v>6572</v>
      </c>
    </row>
    <row r="6131" spans="3:3" x14ac:dyDescent="0.4">
      <c r="C6131" t="s">
        <v>6573</v>
      </c>
    </row>
    <row r="6132" spans="3:3" x14ac:dyDescent="0.4">
      <c r="C6132" t="s">
        <v>6574</v>
      </c>
    </row>
    <row r="6133" spans="3:3" x14ac:dyDescent="0.4">
      <c r="C6133" t="s">
        <v>6575</v>
      </c>
    </row>
    <row r="6134" spans="3:3" x14ac:dyDescent="0.4">
      <c r="C6134" t="s">
        <v>6576</v>
      </c>
    </row>
    <row r="6135" spans="3:3" x14ac:dyDescent="0.4">
      <c r="C6135" t="s">
        <v>6577</v>
      </c>
    </row>
    <row r="6136" spans="3:3" x14ac:dyDescent="0.4">
      <c r="C6136" t="s">
        <v>6578</v>
      </c>
    </row>
    <row r="6137" spans="3:3" x14ac:dyDescent="0.4">
      <c r="C6137" t="s">
        <v>6579</v>
      </c>
    </row>
    <row r="6138" spans="3:3" x14ac:dyDescent="0.4">
      <c r="C6138" t="s">
        <v>6580</v>
      </c>
    </row>
    <row r="6139" spans="3:3" x14ac:dyDescent="0.4">
      <c r="C6139" t="s">
        <v>6581</v>
      </c>
    </row>
    <row r="6140" spans="3:3" x14ac:dyDescent="0.4">
      <c r="C6140" t="s">
        <v>6582</v>
      </c>
    </row>
    <row r="6141" spans="3:3" x14ac:dyDescent="0.4">
      <c r="C6141" t="s">
        <v>6583</v>
      </c>
    </row>
    <row r="6142" spans="3:3" x14ac:dyDescent="0.4">
      <c r="C6142" t="s">
        <v>6584</v>
      </c>
    </row>
    <row r="6143" spans="3:3" x14ac:dyDescent="0.4">
      <c r="C6143" t="s">
        <v>6585</v>
      </c>
    </row>
    <row r="6144" spans="3:3" x14ac:dyDescent="0.4">
      <c r="C6144" t="s">
        <v>6586</v>
      </c>
    </row>
    <row r="6145" spans="3:3" x14ac:dyDescent="0.4">
      <c r="C6145" t="s">
        <v>6587</v>
      </c>
    </row>
    <row r="6146" spans="3:3" x14ac:dyDescent="0.4">
      <c r="C6146" t="s">
        <v>6588</v>
      </c>
    </row>
    <row r="6147" spans="3:3" x14ac:dyDescent="0.4">
      <c r="C6147" t="s">
        <v>6589</v>
      </c>
    </row>
    <row r="6148" spans="3:3" x14ac:dyDescent="0.4">
      <c r="C6148" t="s">
        <v>6590</v>
      </c>
    </row>
    <row r="6149" spans="3:3" x14ac:dyDescent="0.4">
      <c r="C6149" t="s">
        <v>6591</v>
      </c>
    </row>
    <row r="6150" spans="3:3" x14ac:dyDescent="0.4">
      <c r="C6150" t="s">
        <v>6592</v>
      </c>
    </row>
    <row r="6151" spans="3:3" x14ac:dyDescent="0.4">
      <c r="C6151" t="s">
        <v>3636</v>
      </c>
    </row>
    <row r="6152" spans="3:3" x14ac:dyDescent="0.4">
      <c r="C6152" t="s">
        <v>6593</v>
      </c>
    </row>
    <row r="6153" spans="3:3" x14ac:dyDescent="0.4">
      <c r="C6153" t="s">
        <v>6594</v>
      </c>
    </row>
    <row r="6154" spans="3:3" x14ac:dyDescent="0.4">
      <c r="C6154" t="s">
        <v>6595</v>
      </c>
    </row>
    <row r="6155" spans="3:3" x14ac:dyDescent="0.4">
      <c r="C6155" t="s">
        <v>6596</v>
      </c>
    </row>
    <row r="6156" spans="3:3" x14ac:dyDescent="0.4">
      <c r="C6156" t="s">
        <v>6597</v>
      </c>
    </row>
    <row r="6157" spans="3:3" x14ac:dyDescent="0.4">
      <c r="C6157" t="s">
        <v>6598</v>
      </c>
    </row>
    <row r="6158" spans="3:3" x14ac:dyDescent="0.4">
      <c r="C6158" t="s">
        <v>6599</v>
      </c>
    </row>
    <row r="6159" spans="3:3" x14ac:dyDescent="0.4">
      <c r="C6159" t="s">
        <v>6600</v>
      </c>
    </row>
    <row r="6160" spans="3:3" x14ac:dyDescent="0.4">
      <c r="C6160" t="s">
        <v>6601</v>
      </c>
    </row>
    <row r="6161" spans="3:3" x14ac:dyDescent="0.4">
      <c r="C6161" t="s">
        <v>6602</v>
      </c>
    </row>
    <row r="6162" spans="3:3" x14ac:dyDescent="0.4">
      <c r="C6162" t="s">
        <v>6603</v>
      </c>
    </row>
    <row r="6163" spans="3:3" x14ac:dyDescent="0.4">
      <c r="C6163" t="s">
        <v>6604</v>
      </c>
    </row>
    <row r="6164" spans="3:3" x14ac:dyDescent="0.4">
      <c r="C6164" t="s">
        <v>6605</v>
      </c>
    </row>
    <row r="6165" spans="3:3" x14ac:dyDescent="0.4">
      <c r="C6165" t="s">
        <v>5533</v>
      </c>
    </row>
    <row r="6166" spans="3:3" x14ac:dyDescent="0.4">
      <c r="C6166" t="s">
        <v>5534</v>
      </c>
    </row>
    <row r="6167" spans="3:3" x14ac:dyDescent="0.4">
      <c r="C6167" t="s">
        <v>5535</v>
      </c>
    </row>
    <row r="6168" spans="3:3" x14ac:dyDescent="0.4">
      <c r="C6168" t="s">
        <v>5536</v>
      </c>
    </row>
    <row r="6169" spans="3:3" x14ac:dyDescent="0.4">
      <c r="C6169" t="s">
        <v>3637</v>
      </c>
    </row>
    <row r="6170" spans="3:3" x14ac:dyDescent="0.4">
      <c r="C6170" t="s">
        <v>5537</v>
      </c>
    </row>
    <row r="6171" spans="3:3" x14ac:dyDescent="0.4">
      <c r="C6171" t="s">
        <v>6606</v>
      </c>
    </row>
    <row r="6172" spans="3:3" x14ac:dyDescent="0.4">
      <c r="C6172" t="s">
        <v>3638</v>
      </c>
    </row>
    <row r="6173" spans="3:3" x14ac:dyDescent="0.4">
      <c r="C6173" t="s">
        <v>5538</v>
      </c>
    </row>
    <row r="6174" spans="3:3" x14ac:dyDescent="0.4">
      <c r="C6174" t="s">
        <v>3639</v>
      </c>
    </row>
    <row r="6175" spans="3:3" x14ac:dyDescent="0.4">
      <c r="C6175" t="s">
        <v>3640</v>
      </c>
    </row>
    <row r="6176" spans="3:3" x14ac:dyDescent="0.4">
      <c r="C6176" t="s">
        <v>3641</v>
      </c>
    </row>
    <row r="6177" spans="3:3" x14ac:dyDescent="0.4">
      <c r="C6177" t="s">
        <v>3642</v>
      </c>
    </row>
    <row r="6178" spans="3:3" x14ac:dyDescent="0.4">
      <c r="C6178" t="s">
        <v>5539</v>
      </c>
    </row>
    <row r="6179" spans="3:3" x14ac:dyDescent="0.4">
      <c r="C6179" t="s">
        <v>3643</v>
      </c>
    </row>
    <row r="6180" spans="3:3" x14ac:dyDescent="0.4">
      <c r="C6180" t="s">
        <v>6607</v>
      </c>
    </row>
    <row r="6181" spans="3:3" x14ac:dyDescent="0.4">
      <c r="C6181" t="s">
        <v>3644</v>
      </c>
    </row>
    <row r="6182" spans="3:3" x14ac:dyDescent="0.4">
      <c r="C6182" t="s">
        <v>3645</v>
      </c>
    </row>
    <row r="6183" spans="3:3" x14ac:dyDescent="0.4">
      <c r="C6183" t="s">
        <v>3646</v>
      </c>
    </row>
    <row r="6184" spans="3:3" x14ac:dyDescent="0.4">
      <c r="C6184" t="s">
        <v>3647</v>
      </c>
    </row>
    <row r="6185" spans="3:3" x14ac:dyDescent="0.4">
      <c r="C6185" t="s">
        <v>3648</v>
      </c>
    </row>
    <row r="6186" spans="3:3" x14ac:dyDescent="0.4">
      <c r="C6186" t="s">
        <v>3649</v>
      </c>
    </row>
    <row r="6187" spans="3:3" x14ac:dyDescent="0.4">
      <c r="C6187" t="s">
        <v>3650</v>
      </c>
    </row>
    <row r="6188" spans="3:3" x14ac:dyDescent="0.4">
      <c r="C6188" t="s">
        <v>3651</v>
      </c>
    </row>
    <row r="6189" spans="3:3" x14ac:dyDescent="0.4">
      <c r="C6189" t="s">
        <v>3652</v>
      </c>
    </row>
    <row r="6190" spans="3:3" x14ac:dyDescent="0.4">
      <c r="C6190" t="s">
        <v>3653</v>
      </c>
    </row>
    <row r="6191" spans="3:3" x14ac:dyDescent="0.4">
      <c r="C6191" t="s">
        <v>5540</v>
      </c>
    </row>
    <row r="6192" spans="3:3" x14ac:dyDescent="0.4">
      <c r="C6192" t="s">
        <v>6608</v>
      </c>
    </row>
    <row r="6193" spans="3:3" x14ac:dyDescent="0.4">
      <c r="C6193" t="s">
        <v>5541</v>
      </c>
    </row>
    <row r="6194" spans="3:3" x14ac:dyDescent="0.4">
      <c r="C6194" t="s">
        <v>3178</v>
      </c>
    </row>
    <row r="6195" spans="3:3" x14ac:dyDescent="0.4">
      <c r="C6195" t="s">
        <v>3654</v>
      </c>
    </row>
    <row r="6196" spans="3:3" x14ac:dyDescent="0.4">
      <c r="C6196" t="s">
        <v>3655</v>
      </c>
    </row>
    <row r="6197" spans="3:3" x14ac:dyDescent="0.4">
      <c r="C6197" t="s">
        <v>3656</v>
      </c>
    </row>
    <row r="6198" spans="3:3" x14ac:dyDescent="0.4">
      <c r="C6198" t="s">
        <v>3657</v>
      </c>
    </row>
    <row r="6199" spans="3:3" x14ac:dyDescent="0.4">
      <c r="C6199" t="s">
        <v>3658</v>
      </c>
    </row>
    <row r="6200" spans="3:3" x14ac:dyDescent="0.4">
      <c r="C6200" t="s">
        <v>3184</v>
      </c>
    </row>
    <row r="6201" spans="3:3" x14ac:dyDescent="0.4">
      <c r="C6201" t="s">
        <v>6609</v>
      </c>
    </row>
    <row r="6202" spans="3:3" x14ac:dyDescent="0.4">
      <c r="C6202" t="s">
        <v>6610</v>
      </c>
    </row>
    <row r="6203" spans="3:3" x14ac:dyDescent="0.4">
      <c r="C6203" t="s">
        <v>6611</v>
      </c>
    </row>
    <row r="6204" spans="3:3" x14ac:dyDescent="0.4">
      <c r="C6204" t="s">
        <v>6612</v>
      </c>
    </row>
    <row r="6205" spans="3:3" x14ac:dyDescent="0.4">
      <c r="C6205" t="s">
        <v>6613</v>
      </c>
    </row>
    <row r="6206" spans="3:3" x14ac:dyDescent="0.4">
      <c r="C6206" t="s">
        <v>3659</v>
      </c>
    </row>
    <row r="6208" spans="3:3" x14ac:dyDescent="0.4">
      <c r="C6208" t="s">
        <v>1711</v>
      </c>
    </row>
    <row r="6209" spans="3:3" x14ac:dyDescent="0.4">
      <c r="C6209" t="s">
        <v>1808</v>
      </c>
    </row>
    <row r="6210" spans="3:3" x14ac:dyDescent="0.4">
      <c r="C6210" t="s">
        <v>6614</v>
      </c>
    </row>
    <row r="6212" spans="3:3" x14ac:dyDescent="0.4">
      <c r="C6212" t="s">
        <v>6615</v>
      </c>
    </row>
    <row r="6213" spans="3:3" x14ac:dyDescent="0.4">
      <c r="C6213" t="s">
        <v>6616</v>
      </c>
    </row>
    <row r="6214" spans="3:3" x14ac:dyDescent="0.4">
      <c r="C6214" t="s">
        <v>2737</v>
      </c>
    </row>
    <row r="6215" spans="3:3" x14ac:dyDescent="0.4">
      <c r="C6215" t="s">
        <v>1712</v>
      </c>
    </row>
    <row r="6216" spans="3:3" x14ac:dyDescent="0.4">
      <c r="C6216" t="s">
        <v>1713</v>
      </c>
    </row>
    <row r="6217" spans="3:3" x14ac:dyDescent="0.4">
      <c r="C6217" t="s">
        <v>1714</v>
      </c>
    </row>
    <row r="6218" spans="3:3" x14ac:dyDescent="0.4">
      <c r="C6218" t="s">
        <v>1715</v>
      </c>
    </row>
    <row r="6219" spans="3:3" x14ac:dyDescent="0.4">
      <c r="C6219" t="s">
        <v>1716</v>
      </c>
    </row>
    <row r="6220" spans="3:3" x14ac:dyDescent="0.4">
      <c r="C6220" t="s">
        <v>2558</v>
      </c>
    </row>
    <row r="6221" spans="3:3" x14ac:dyDescent="0.4">
      <c r="C6221" t="s">
        <v>6617</v>
      </c>
    </row>
    <row r="6222" spans="3:3" x14ac:dyDescent="0.4">
      <c r="C6222" t="s">
        <v>6618</v>
      </c>
    </row>
    <row r="6223" spans="3:3" x14ac:dyDescent="0.4">
      <c r="C6223" t="s">
        <v>6619</v>
      </c>
    </row>
    <row r="6224" spans="3:3" x14ac:dyDescent="0.4">
      <c r="C6224" t="s">
        <v>6620</v>
      </c>
    </row>
    <row r="6225" spans="3:3" x14ac:dyDescent="0.4">
      <c r="C6225" t="s">
        <v>6621</v>
      </c>
    </row>
    <row r="6226" spans="3:3" x14ac:dyDescent="0.4">
      <c r="C6226" t="s">
        <v>6622</v>
      </c>
    </row>
    <row r="6227" spans="3:3" x14ac:dyDescent="0.4">
      <c r="C6227" t="s">
        <v>6623</v>
      </c>
    </row>
    <row r="6228" spans="3:3" x14ac:dyDescent="0.4">
      <c r="C6228" t="s">
        <v>6624</v>
      </c>
    </row>
    <row r="6229" spans="3:3" x14ac:dyDescent="0.4">
      <c r="C6229" t="s">
        <v>6625</v>
      </c>
    </row>
    <row r="6230" spans="3:3" x14ac:dyDescent="0.4">
      <c r="C6230" t="s">
        <v>6626</v>
      </c>
    </row>
    <row r="6231" spans="3:3" x14ac:dyDescent="0.4">
      <c r="C6231" t="s">
        <v>6627</v>
      </c>
    </row>
    <row r="6232" spans="3:3" x14ac:dyDescent="0.4">
      <c r="C6232" t="s">
        <v>6628</v>
      </c>
    </row>
    <row r="6233" spans="3:3" x14ac:dyDescent="0.4">
      <c r="C6233" t="s">
        <v>6629</v>
      </c>
    </row>
    <row r="6234" spans="3:3" x14ac:dyDescent="0.4">
      <c r="C6234" t="s">
        <v>6630</v>
      </c>
    </row>
    <row r="6235" spans="3:3" x14ac:dyDescent="0.4">
      <c r="C6235" t="s">
        <v>6631</v>
      </c>
    </row>
    <row r="6236" spans="3:3" x14ac:dyDescent="0.4">
      <c r="C6236" t="s">
        <v>6632</v>
      </c>
    </row>
    <row r="6237" spans="3:3" x14ac:dyDescent="0.4">
      <c r="C6237" t="s">
        <v>6633</v>
      </c>
    </row>
    <row r="6238" spans="3:3" x14ac:dyDescent="0.4">
      <c r="C6238" t="s">
        <v>6634</v>
      </c>
    </row>
    <row r="6239" spans="3:3" x14ac:dyDescent="0.4">
      <c r="C6239" t="s">
        <v>6635</v>
      </c>
    </row>
    <row r="6240" spans="3:3" x14ac:dyDescent="0.4">
      <c r="C6240" t="s">
        <v>6636</v>
      </c>
    </row>
    <row r="6241" spans="3:3" x14ac:dyDescent="0.4">
      <c r="C6241" t="s">
        <v>6637</v>
      </c>
    </row>
    <row r="6242" spans="3:3" x14ac:dyDescent="0.4">
      <c r="C6242" t="s">
        <v>6638</v>
      </c>
    </row>
    <row r="6243" spans="3:3" x14ac:dyDescent="0.4">
      <c r="C6243" t="s">
        <v>6639</v>
      </c>
    </row>
    <row r="6244" spans="3:3" x14ac:dyDescent="0.4">
      <c r="C6244" t="s">
        <v>6640</v>
      </c>
    </row>
    <row r="6245" spans="3:3" x14ac:dyDescent="0.4">
      <c r="C6245" t="s">
        <v>6641</v>
      </c>
    </row>
    <row r="6246" spans="3:3" x14ac:dyDescent="0.4">
      <c r="C6246" t="s">
        <v>6642</v>
      </c>
    </row>
    <row r="6247" spans="3:3" x14ac:dyDescent="0.4">
      <c r="C6247" t="s">
        <v>6643</v>
      </c>
    </row>
    <row r="6248" spans="3:3" x14ac:dyDescent="0.4">
      <c r="C6248" t="s">
        <v>6644</v>
      </c>
    </row>
    <row r="6249" spans="3:3" x14ac:dyDescent="0.4">
      <c r="C6249" t="s">
        <v>6645</v>
      </c>
    </row>
    <row r="6250" spans="3:3" x14ac:dyDescent="0.4">
      <c r="C6250" t="s">
        <v>6646</v>
      </c>
    </row>
    <row r="6251" spans="3:3" x14ac:dyDescent="0.4">
      <c r="C6251" t="s">
        <v>6647</v>
      </c>
    </row>
    <row r="6252" spans="3:3" x14ac:dyDescent="0.4">
      <c r="C6252" t="s">
        <v>6648</v>
      </c>
    </row>
    <row r="6253" spans="3:3" x14ac:dyDescent="0.4">
      <c r="C6253" t="s">
        <v>6649</v>
      </c>
    </row>
    <row r="6254" spans="3:3" x14ac:dyDescent="0.4">
      <c r="C6254" t="s">
        <v>6650</v>
      </c>
    </row>
    <row r="6255" spans="3:3" x14ac:dyDescent="0.4">
      <c r="C6255" t="s">
        <v>6651</v>
      </c>
    </row>
    <row r="6256" spans="3:3" x14ac:dyDescent="0.4">
      <c r="C6256" t="s">
        <v>6652</v>
      </c>
    </row>
    <row r="6257" spans="3:3" x14ac:dyDescent="0.4">
      <c r="C6257" t="s">
        <v>6653</v>
      </c>
    </row>
    <row r="6258" spans="3:3" x14ac:dyDescent="0.4">
      <c r="C6258" t="s">
        <v>6654</v>
      </c>
    </row>
    <row r="6259" spans="3:3" x14ac:dyDescent="0.4">
      <c r="C6259" t="s">
        <v>6655</v>
      </c>
    </row>
    <row r="6260" spans="3:3" x14ac:dyDescent="0.4">
      <c r="C6260" t="s">
        <v>6656</v>
      </c>
    </row>
    <row r="6261" spans="3:3" x14ac:dyDescent="0.4">
      <c r="C6261" t="s">
        <v>6657</v>
      </c>
    </row>
    <row r="6262" spans="3:3" x14ac:dyDescent="0.4">
      <c r="C6262" t="s">
        <v>6656</v>
      </c>
    </row>
    <row r="6263" spans="3:3" x14ac:dyDescent="0.4">
      <c r="C6263" t="s">
        <v>6658</v>
      </c>
    </row>
    <row r="6264" spans="3:3" x14ac:dyDescent="0.4">
      <c r="C6264" t="s">
        <v>6659</v>
      </c>
    </row>
    <row r="6265" spans="3:3" x14ac:dyDescent="0.4">
      <c r="C6265" t="s">
        <v>6660</v>
      </c>
    </row>
    <row r="6266" spans="3:3" x14ac:dyDescent="0.4">
      <c r="C6266" t="s">
        <v>6661</v>
      </c>
    </row>
    <row r="6267" spans="3:3" x14ac:dyDescent="0.4">
      <c r="C6267" t="s">
        <v>6662</v>
      </c>
    </row>
    <row r="6268" spans="3:3" x14ac:dyDescent="0.4">
      <c r="C6268" t="s">
        <v>6663</v>
      </c>
    </row>
    <row r="6269" spans="3:3" x14ac:dyDescent="0.4">
      <c r="C6269" t="s">
        <v>6664</v>
      </c>
    </row>
    <row r="6270" spans="3:3" x14ac:dyDescent="0.4">
      <c r="C6270" t="s">
        <v>6665</v>
      </c>
    </row>
    <row r="6271" spans="3:3" x14ac:dyDescent="0.4">
      <c r="C6271" t="s">
        <v>6666</v>
      </c>
    </row>
    <row r="6272" spans="3:3" x14ac:dyDescent="0.4">
      <c r="C6272" t="s">
        <v>6667</v>
      </c>
    </row>
    <row r="6273" spans="3:3" x14ac:dyDescent="0.4">
      <c r="C6273" t="s">
        <v>6668</v>
      </c>
    </row>
    <row r="6274" spans="3:3" x14ac:dyDescent="0.4">
      <c r="C6274" t="s">
        <v>6669</v>
      </c>
    </row>
    <row r="6275" spans="3:3" x14ac:dyDescent="0.4">
      <c r="C6275" t="s">
        <v>6670</v>
      </c>
    </row>
    <row r="6276" spans="3:3" x14ac:dyDescent="0.4">
      <c r="C6276" t="s">
        <v>6671</v>
      </c>
    </row>
    <row r="6277" spans="3:3" x14ac:dyDescent="0.4">
      <c r="C6277" t="s">
        <v>6672</v>
      </c>
    </row>
    <row r="6278" spans="3:3" x14ac:dyDescent="0.4">
      <c r="C6278" t="s">
        <v>6673</v>
      </c>
    </row>
    <row r="6279" spans="3:3" x14ac:dyDescent="0.4">
      <c r="C6279" t="s">
        <v>6674</v>
      </c>
    </row>
    <row r="6280" spans="3:3" x14ac:dyDescent="0.4">
      <c r="C6280" t="s">
        <v>6675</v>
      </c>
    </row>
    <row r="6281" spans="3:3" x14ac:dyDescent="0.4">
      <c r="C6281" t="s">
        <v>6676</v>
      </c>
    </row>
    <row r="6282" spans="3:3" x14ac:dyDescent="0.4">
      <c r="C6282" t="s">
        <v>6677</v>
      </c>
    </row>
    <row r="6283" spans="3:3" x14ac:dyDescent="0.4">
      <c r="C6283" t="s">
        <v>6678</v>
      </c>
    </row>
    <row r="6284" spans="3:3" x14ac:dyDescent="0.4">
      <c r="C6284" t="s">
        <v>6679</v>
      </c>
    </row>
    <row r="6285" spans="3:3" x14ac:dyDescent="0.4">
      <c r="C6285" t="s">
        <v>6680</v>
      </c>
    </row>
    <row r="6286" spans="3:3" x14ac:dyDescent="0.4">
      <c r="C6286" t="s">
        <v>6681</v>
      </c>
    </row>
    <row r="6287" spans="3:3" x14ac:dyDescent="0.4">
      <c r="C6287" t="s">
        <v>6682</v>
      </c>
    </row>
    <row r="6288" spans="3:3" x14ac:dyDescent="0.4">
      <c r="C6288" t="s">
        <v>6683</v>
      </c>
    </row>
    <row r="6289" spans="3:3" x14ac:dyDescent="0.4">
      <c r="C6289" t="s">
        <v>6684</v>
      </c>
    </row>
    <row r="6290" spans="3:3" x14ac:dyDescent="0.4">
      <c r="C6290" t="s">
        <v>6685</v>
      </c>
    </row>
    <row r="6291" spans="3:3" x14ac:dyDescent="0.4">
      <c r="C6291" t="s">
        <v>6686</v>
      </c>
    </row>
    <row r="6292" spans="3:3" x14ac:dyDescent="0.4">
      <c r="C6292" t="s">
        <v>6687</v>
      </c>
    </row>
    <row r="6293" spans="3:3" x14ac:dyDescent="0.4">
      <c r="C6293" t="s">
        <v>6688</v>
      </c>
    </row>
    <row r="6294" spans="3:3" x14ac:dyDescent="0.4">
      <c r="C6294" t="s">
        <v>6689</v>
      </c>
    </row>
    <row r="6295" spans="3:3" x14ac:dyDescent="0.4">
      <c r="C6295" t="s">
        <v>6690</v>
      </c>
    </row>
    <row r="6296" spans="3:3" x14ac:dyDescent="0.4">
      <c r="C6296" t="s">
        <v>6691</v>
      </c>
    </row>
    <row r="6297" spans="3:3" x14ac:dyDescent="0.4">
      <c r="C6297" t="s">
        <v>6692</v>
      </c>
    </row>
    <row r="6298" spans="3:3" x14ac:dyDescent="0.4">
      <c r="C6298" t="s">
        <v>6693</v>
      </c>
    </row>
    <row r="6299" spans="3:3" x14ac:dyDescent="0.4">
      <c r="C6299" t="s">
        <v>6694</v>
      </c>
    </row>
    <row r="6300" spans="3:3" x14ac:dyDescent="0.4">
      <c r="C6300" t="s">
        <v>6695</v>
      </c>
    </row>
    <row r="6301" spans="3:3" x14ac:dyDescent="0.4">
      <c r="C6301" t="s">
        <v>6696</v>
      </c>
    </row>
    <row r="6302" spans="3:3" x14ac:dyDescent="0.4">
      <c r="C6302" t="s">
        <v>6697</v>
      </c>
    </row>
    <row r="6303" spans="3:3" x14ac:dyDescent="0.4">
      <c r="C6303" t="s">
        <v>6698</v>
      </c>
    </row>
    <row r="6304" spans="3:3" x14ac:dyDescent="0.4">
      <c r="C6304" t="s">
        <v>6699</v>
      </c>
    </row>
    <row r="6305" spans="3:3" x14ac:dyDescent="0.4">
      <c r="C6305" t="s">
        <v>6700</v>
      </c>
    </row>
    <row r="6306" spans="3:3" x14ac:dyDescent="0.4">
      <c r="C6306" t="s">
        <v>6701</v>
      </c>
    </row>
    <row r="6307" spans="3:3" x14ac:dyDescent="0.4">
      <c r="C6307" t="s">
        <v>6702</v>
      </c>
    </row>
    <row r="6308" spans="3:3" x14ac:dyDescent="0.4">
      <c r="C6308" t="s">
        <v>6703</v>
      </c>
    </row>
    <row r="6309" spans="3:3" x14ac:dyDescent="0.4">
      <c r="C6309" t="s">
        <v>6704</v>
      </c>
    </row>
    <row r="6310" spans="3:3" x14ac:dyDescent="0.4">
      <c r="C6310" t="s">
        <v>6705</v>
      </c>
    </row>
    <row r="6311" spans="3:3" x14ac:dyDescent="0.4">
      <c r="C6311" t="s">
        <v>6706</v>
      </c>
    </row>
    <row r="6312" spans="3:3" x14ac:dyDescent="0.4">
      <c r="C6312" t="s">
        <v>6707</v>
      </c>
    </row>
    <row r="6313" spans="3:3" x14ac:dyDescent="0.4">
      <c r="C6313" t="s">
        <v>6708</v>
      </c>
    </row>
    <row r="6314" spans="3:3" x14ac:dyDescent="0.4">
      <c r="C6314" t="s">
        <v>6709</v>
      </c>
    </row>
    <row r="6315" spans="3:3" x14ac:dyDescent="0.4">
      <c r="C6315" t="s">
        <v>6710</v>
      </c>
    </row>
    <row r="6316" spans="3:3" x14ac:dyDescent="0.4">
      <c r="C6316" t="s">
        <v>6711</v>
      </c>
    </row>
    <row r="6317" spans="3:3" x14ac:dyDescent="0.4">
      <c r="C6317" t="s">
        <v>6712</v>
      </c>
    </row>
    <row r="6318" spans="3:3" x14ac:dyDescent="0.4">
      <c r="C6318" t="s">
        <v>6713</v>
      </c>
    </row>
    <row r="6319" spans="3:3" x14ac:dyDescent="0.4">
      <c r="C6319" t="s">
        <v>6714</v>
      </c>
    </row>
    <row r="6320" spans="3:3" x14ac:dyDescent="0.4">
      <c r="C6320" t="s">
        <v>6715</v>
      </c>
    </row>
    <row r="6321" spans="3:3" x14ac:dyDescent="0.4">
      <c r="C6321" t="s">
        <v>6716</v>
      </c>
    </row>
    <row r="6322" spans="3:3" x14ac:dyDescent="0.4">
      <c r="C6322" t="s">
        <v>6717</v>
      </c>
    </row>
    <row r="6323" spans="3:3" x14ac:dyDescent="0.4">
      <c r="C6323" t="s">
        <v>6718</v>
      </c>
    </row>
    <row r="6324" spans="3:3" x14ac:dyDescent="0.4">
      <c r="C6324" t="s">
        <v>6719</v>
      </c>
    </row>
    <row r="6325" spans="3:3" x14ac:dyDescent="0.4">
      <c r="C6325" t="s">
        <v>6720</v>
      </c>
    </row>
    <row r="6326" spans="3:3" x14ac:dyDescent="0.4">
      <c r="C6326" t="s">
        <v>6721</v>
      </c>
    </row>
    <row r="6327" spans="3:3" x14ac:dyDescent="0.4">
      <c r="C6327" t="s">
        <v>6722</v>
      </c>
    </row>
    <row r="6328" spans="3:3" x14ac:dyDescent="0.4">
      <c r="C6328" t="s">
        <v>6723</v>
      </c>
    </row>
    <row r="6329" spans="3:3" x14ac:dyDescent="0.4">
      <c r="C6329" t="s">
        <v>6724</v>
      </c>
    </row>
    <row r="6330" spans="3:3" x14ac:dyDescent="0.4">
      <c r="C6330" t="s">
        <v>6725</v>
      </c>
    </row>
    <row r="6331" spans="3:3" x14ac:dyDescent="0.4">
      <c r="C6331" t="s">
        <v>6726</v>
      </c>
    </row>
    <row r="6332" spans="3:3" x14ac:dyDescent="0.4">
      <c r="C6332" t="s">
        <v>6727</v>
      </c>
    </row>
    <row r="6333" spans="3:3" x14ac:dyDescent="0.4">
      <c r="C6333" t="s">
        <v>6728</v>
      </c>
    </row>
    <row r="6334" spans="3:3" x14ac:dyDescent="0.4">
      <c r="C6334" t="s">
        <v>6729</v>
      </c>
    </row>
    <row r="6335" spans="3:3" x14ac:dyDescent="0.4">
      <c r="C6335" t="s">
        <v>6730</v>
      </c>
    </row>
    <row r="6336" spans="3:3" x14ac:dyDescent="0.4">
      <c r="C6336" t="s">
        <v>6731</v>
      </c>
    </row>
    <row r="6337" spans="3:3" x14ac:dyDescent="0.4">
      <c r="C6337" t="s">
        <v>6732</v>
      </c>
    </row>
    <row r="6338" spans="3:3" x14ac:dyDescent="0.4">
      <c r="C6338" t="s">
        <v>6733</v>
      </c>
    </row>
    <row r="6339" spans="3:3" x14ac:dyDescent="0.4">
      <c r="C6339" t="s">
        <v>6734</v>
      </c>
    </row>
    <row r="6340" spans="3:3" x14ac:dyDescent="0.4">
      <c r="C6340" t="s">
        <v>6733</v>
      </c>
    </row>
    <row r="6341" spans="3:3" x14ac:dyDescent="0.4">
      <c r="C6341" t="s">
        <v>6735</v>
      </c>
    </row>
    <row r="6342" spans="3:3" x14ac:dyDescent="0.4">
      <c r="C6342" t="s">
        <v>6736</v>
      </c>
    </row>
    <row r="6343" spans="3:3" x14ac:dyDescent="0.4">
      <c r="C6343" t="s">
        <v>6737</v>
      </c>
    </row>
    <row r="6344" spans="3:3" x14ac:dyDescent="0.4">
      <c r="C6344" t="s">
        <v>6738</v>
      </c>
    </row>
    <row r="6345" spans="3:3" x14ac:dyDescent="0.4">
      <c r="C6345" t="s">
        <v>6739</v>
      </c>
    </row>
    <row r="6346" spans="3:3" x14ac:dyDescent="0.4">
      <c r="C6346" t="s">
        <v>6740</v>
      </c>
    </row>
    <row r="6347" spans="3:3" x14ac:dyDescent="0.4">
      <c r="C6347" t="s">
        <v>6741</v>
      </c>
    </row>
    <row r="6348" spans="3:3" x14ac:dyDescent="0.4">
      <c r="C6348" t="s">
        <v>6742</v>
      </c>
    </row>
    <row r="6349" spans="3:3" x14ac:dyDescent="0.4">
      <c r="C6349" t="s">
        <v>6743</v>
      </c>
    </row>
    <row r="6350" spans="3:3" x14ac:dyDescent="0.4">
      <c r="C6350" t="s">
        <v>6744</v>
      </c>
    </row>
    <row r="6351" spans="3:3" x14ac:dyDescent="0.4">
      <c r="C6351" t="s">
        <v>6745</v>
      </c>
    </row>
    <row r="6352" spans="3:3" x14ac:dyDescent="0.4">
      <c r="C6352" t="s">
        <v>6746</v>
      </c>
    </row>
    <row r="6353" spans="3:3" x14ac:dyDescent="0.4">
      <c r="C6353" t="s">
        <v>6747</v>
      </c>
    </row>
    <row r="6354" spans="3:3" x14ac:dyDescent="0.4">
      <c r="C6354" t="s">
        <v>6748</v>
      </c>
    </row>
    <row r="6355" spans="3:3" x14ac:dyDescent="0.4">
      <c r="C6355" t="s">
        <v>6749</v>
      </c>
    </row>
    <row r="6356" spans="3:3" x14ac:dyDescent="0.4">
      <c r="C6356" t="s">
        <v>6750</v>
      </c>
    </row>
    <row r="6357" spans="3:3" x14ac:dyDescent="0.4">
      <c r="C6357" t="s">
        <v>6751</v>
      </c>
    </row>
    <row r="6358" spans="3:3" x14ac:dyDescent="0.4">
      <c r="C6358" t="s">
        <v>6752</v>
      </c>
    </row>
    <row r="6359" spans="3:3" x14ac:dyDescent="0.4">
      <c r="C6359" t="s">
        <v>6753</v>
      </c>
    </row>
    <row r="6360" spans="3:3" x14ac:dyDescent="0.4">
      <c r="C6360" t="s">
        <v>6754</v>
      </c>
    </row>
    <row r="6361" spans="3:3" x14ac:dyDescent="0.4">
      <c r="C6361" t="s">
        <v>6755</v>
      </c>
    </row>
    <row r="6362" spans="3:3" x14ac:dyDescent="0.4">
      <c r="C6362" t="s">
        <v>6756</v>
      </c>
    </row>
    <row r="6363" spans="3:3" x14ac:dyDescent="0.4">
      <c r="C6363" t="s">
        <v>6757</v>
      </c>
    </row>
    <row r="6364" spans="3:3" x14ac:dyDescent="0.4">
      <c r="C6364" t="s">
        <v>6758</v>
      </c>
    </row>
    <row r="6365" spans="3:3" x14ac:dyDescent="0.4">
      <c r="C6365" t="s">
        <v>6759</v>
      </c>
    </row>
    <row r="6366" spans="3:3" x14ac:dyDescent="0.4">
      <c r="C6366" t="s">
        <v>6760</v>
      </c>
    </row>
    <row r="6367" spans="3:3" x14ac:dyDescent="0.4">
      <c r="C6367" t="s">
        <v>6761</v>
      </c>
    </row>
    <row r="6368" spans="3:3" x14ac:dyDescent="0.4">
      <c r="C6368" t="s">
        <v>6762</v>
      </c>
    </row>
    <row r="6369" spans="3:3" x14ac:dyDescent="0.4">
      <c r="C6369" t="s">
        <v>6763</v>
      </c>
    </row>
    <row r="6370" spans="3:3" x14ac:dyDescent="0.4">
      <c r="C6370" t="s">
        <v>6764</v>
      </c>
    </row>
    <row r="6371" spans="3:3" x14ac:dyDescent="0.4">
      <c r="C6371" t="s">
        <v>6763</v>
      </c>
    </row>
    <row r="6372" spans="3:3" x14ac:dyDescent="0.4">
      <c r="C6372" t="s">
        <v>6765</v>
      </c>
    </row>
    <row r="6373" spans="3:3" x14ac:dyDescent="0.4">
      <c r="C6373" t="s">
        <v>6766</v>
      </c>
    </row>
    <row r="6374" spans="3:3" x14ac:dyDescent="0.4">
      <c r="C6374" t="s">
        <v>6767</v>
      </c>
    </row>
    <row r="6375" spans="3:3" x14ac:dyDescent="0.4">
      <c r="C6375" t="s">
        <v>6768</v>
      </c>
    </row>
    <row r="6376" spans="3:3" x14ac:dyDescent="0.4">
      <c r="C6376" t="s">
        <v>6769</v>
      </c>
    </row>
    <row r="6377" spans="3:3" x14ac:dyDescent="0.4">
      <c r="C6377" t="s">
        <v>6770</v>
      </c>
    </row>
    <row r="6378" spans="3:3" x14ac:dyDescent="0.4">
      <c r="C6378" t="s">
        <v>6771</v>
      </c>
    </row>
    <row r="6379" spans="3:3" x14ac:dyDescent="0.4">
      <c r="C6379" t="s">
        <v>6772</v>
      </c>
    </row>
    <row r="6380" spans="3:3" x14ac:dyDescent="0.4">
      <c r="C6380" t="s">
        <v>6773</v>
      </c>
    </row>
    <row r="6381" spans="3:3" x14ac:dyDescent="0.4">
      <c r="C6381" t="s">
        <v>6774</v>
      </c>
    </row>
    <row r="6382" spans="3:3" x14ac:dyDescent="0.4">
      <c r="C6382" t="s">
        <v>6775</v>
      </c>
    </row>
    <row r="6383" spans="3:3" x14ac:dyDescent="0.4">
      <c r="C6383" t="s">
        <v>6776</v>
      </c>
    </row>
    <row r="6384" spans="3:3" x14ac:dyDescent="0.4">
      <c r="C6384" t="s">
        <v>6777</v>
      </c>
    </row>
    <row r="6385" spans="3:3" x14ac:dyDescent="0.4">
      <c r="C6385" t="s">
        <v>6778</v>
      </c>
    </row>
    <row r="6386" spans="3:3" x14ac:dyDescent="0.4">
      <c r="C6386" t="s">
        <v>6779</v>
      </c>
    </row>
    <row r="6387" spans="3:3" x14ac:dyDescent="0.4">
      <c r="C6387" t="s">
        <v>6780</v>
      </c>
    </row>
    <row r="6388" spans="3:3" x14ac:dyDescent="0.4">
      <c r="C6388" t="s">
        <v>6781</v>
      </c>
    </row>
    <row r="6389" spans="3:3" x14ac:dyDescent="0.4">
      <c r="C6389" t="s">
        <v>6782</v>
      </c>
    </row>
    <row r="6390" spans="3:3" x14ac:dyDescent="0.4">
      <c r="C6390" t="s">
        <v>6783</v>
      </c>
    </row>
    <row r="6391" spans="3:3" x14ac:dyDescent="0.4">
      <c r="C6391" t="s">
        <v>6784</v>
      </c>
    </row>
    <row r="6392" spans="3:3" x14ac:dyDescent="0.4">
      <c r="C6392" t="s">
        <v>6785</v>
      </c>
    </row>
    <row r="6393" spans="3:3" x14ac:dyDescent="0.4">
      <c r="C6393" t="s">
        <v>6786</v>
      </c>
    </row>
    <row r="6394" spans="3:3" x14ac:dyDescent="0.4">
      <c r="C6394" t="s">
        <v>6787</v>
      </c>
    </row>
    <row r="6395" spans="3:3" x14ac:dyDescent="0.4">
      <c r="C6395" t="s">
        <v>6788</v>
      </c>
    </row>
    <row r="6396" spans="3:3" x14ac:dyDescent="0.4">
      <c r="C6396" t="s">
        <v>6789</v>
      </c>
    </row>
    <row r="6397" spans="3:3" x14ac:dyDescent="0.4">
      <c r="C6397" t="s">
        <v>6790</v>
      </c>
    </row>
    <row r="6398" spans="3:3" x14ac:dyDescent="0.4">
      <c r="C6398" t="s">
        <v>6791</v>
      </c>
    </row>
    <row r="6399" spans="3:3" x14ac:dyDescent="0.4">
      <c r="C6399" t="s">
        <v>6792</v>
      </c>
    </row>
    <row r="6400" spans="3:3" x14ac:dyDescent="0.4">
      <c r="C6400" t="s">
        <v>6793</v>
      </c>
    </row>
    <row r="6401" spans="3:3" x14ac:dyDescent="0.4">
      <c r="C6401" t="s">
        <v>6794</v>
      </c>
    </row>
    <row r="6402" spans="3:3" x14ac:dyDescent="0.4">
      <c r="C6402" t="s">
        <v>6795</v>
      </c>
    </row>
    <row r="6403" spans="3:3" x14ac:dyDescent="0.4">
      <c r="C6403" t="s">
        <v>6796</v>
      </c>
    </row>
    <row r="6404" spans="3:3" x14ac:dyDescent="0.4">
      <c r="C6404" t="s">
        <v>6797</v>
      </c>
    </row>
    <row r="6405" spans="3:3" x14ac:dyDescent="0.4">
      <c r="C6405" t="s">
        <v>6798</v>
      </c>
    </row>
    <row r="6406" spans="3:3" x14ac:dyDescent="0.4">
      <c r="C6406" t="s">
        <v>6799</v>
      </c>
    </row>
    <row r="6407" spans="3:3" x14ac:dyDescent="0.4">
      <c r="C6407" t="s">
        <v>6800</v>
      </c>
    </row>
    <row r="6408" spans="3:3" x14ac:dyDescent="0.4">
      <c r="C6408" t="s">
        <v>6801</v>
      </c>
    </row>
    <row r="6409" spans="3:3" x14ac:dyDescent="0.4">
      <c r="C6409" t="s">
        <v>6802</v>
      </c>
    </row>
    <row r="6410" spans="3:3" x14ac:dyDescent="0.4">
      <c r="C6410" t="s">
        <v>6803</v>
      </c>
    </row>
    <row r="6411" spans="3:3" x14ac:dyDescent="0.4">
      <c r="C6411" t="s">
        <v>6804</v>
      </c>
    </row>
    <row r="6412" spans="3:3" x14ac:dyDescent="0.4">
      <c r="C6412" t="s">
        <v>6805</v>
      </c>
    </row>
    <row r="6413" spans="3:3" x14ac:dyDescent="0.4">
      <c r="C6413" t="s">
        <v>6806</v>
      </c>
    </row>
    <row r="6414" spans="3:3" x14ac:dyDescent="0.4">
      <c r="C6414" t="s">
        <v>6807</v>
      </c>
    </row>
    <row r="6415" spans="3:3" x14ac:dyDescent="0.4">
      <c r="C6415" t="s">
        <v>6808</v>
      </c>
    </row>
    <row r="6416" spans="3:3" x14ac:dyDescent="0.4">
      <c r="C6416" t="s">
        <v>6809</v>
      </c>
    </row>
    <row r="6417" spans="3:3" x14ac:dyDescent="0.4">
      <c r="C6417" t="s">
        <v>6810</v>
      </c>
    </row>
    <row r="6418" spans="3:3" x14ac:dyDescent="0.4">
      <c r="C6418" t="s">
        <v>6811</v>
      </c>
    </row>
    <row r="6419" spans="3:3" x14ac:dyDescent="0.4">
      <c r="C6419" t="s">
        <v>6810</v>
      </c>
    </row>
    <row r="6420" spans="3:3" x14ac:dyDescent="0.4">
      <c r="C6420" t="s">
        <v>6812</v>
      </c>
    </row>
    <row r="6421" spans="3:3" x14ac:dyDescent="0.4">
      <c r="C6421" t="s">
        <v>6813</v>
      </c>
    </row>
    <row r="6422" spans="3:3" x14ac:dyDescent="0.4">
      <c r="C6422" t="s">
        <v>6814</v>
      </c>
    </row>
    <row r="6423" spans="3:3" x14ac:dyDescent="0.4">
      <c r="C6423" t="s">
        <v>6815</v>
      </c>
    </row>
    <row r="6424" spans="3:3" x14ac:dyDescent="0.4">
      <c r="C6424" t="s">
        <v>6816</v>
      </c>
    </row>
    <row r="6425" spans="3:3" x14ac:dyDescent="0.4">
      <c r="C6425" t="s">
        <v>6817</v>
      </c>
    </row>
    <row r="6426" spans="3:3" x14ac:dyDescent="0.4">
      <c r="C6426" t="s">
        <v>6818</v>
      </c>
    </row>
    <row r="6427" spans="3:3" x14ac:dyDescent="0.4">
      <c r="C6427" t="s">
        <v>6819</v>
      </c>
    </row>
    <row r="6428" spans="3:3" x14ac:dyDescent="0.4">
      <c r="C6428" t="s">
        <v>6820</v>
      </c>
    </row>
    <row r="6429" spans="3:3" x14ac:dyDescent="0.4">
      <c r="C6429" t="s">
        <v>6821</v>
      </c>
    </row>
    <row r="6430" spans="3:3" x14ac:dyDescent="0.4">
      <c r="C6430" t="s">
        <v>6822</v>
      </c>
    </row>
    <row r="6431" spans="3:3" x14ac:dyDescent="0.4">
      <c r="C6431" t="s">
        <v>6823</v>
      </c>
    </row>
    <row r="6432" spans="3:3" x14ac:dyDescent="0.4">
      <c r="C6432" t="s">
        <v>6824</v>
      </c>
    </row>
    <row r="6433" spans="3:3" x14ac:dyDescent="0.4">
      <c r="C6433" t="s">
        <v>6825</v>
      </c>
    </row>
    <row r="6434" spans="3:3" x14ac:dyDescent="0.4">
      <c r="C6434" t="s">
        <v>6826</v>
      </c>
    </row>
    <row r="6435" spans="3:3" x14ac:dyDescent="0.4">
      <c r="C6435" t="s">
        <v>6827</v>
      </c>
    </row>
    <row r="6436" spans="3:3" x14ac:dyDescent="0.4">
      <c r="C6436" t="s">
        <v>6828</v>
      </c>
    </row>
    <row r="6437" spans="3:3" x14ac:dyDescent="0.4">
      <c r="C6437" t="s">
        <v>6827</v>
      </c>
    </row>
    <row r="6438" spans="3:3" x14ac:dyDescent="0.4">
      <c r="C6438" t="s">
        <v>6829</v>
      </c>
    </row>
    <row r="6439" spans="3:3" x14ac:dyDescent="0.4">
      <c r="C6439" t="s">
        <v>6830</v>
      </c>
    </row>
    <row r="6440" spans="3:3" x14ac:dyDescent="0.4">
      <c r="C6440" t="s">
        <v>6831</v>
      </c>
    </row>
    <row r="6441" spans="3:3" x14ac:dyDescent="0.4">
      <c r="C6441" t="s">
        <v>6832</v>
      </c>
    </row>
    <row r="6442" spans="3:3" x14ac:dyDescent="0.4">
      <c r="C6442" t="s">
        <v>6833</v>
      </c>
    </row>
    <row r="6443" spans="3:3" x14ac:dyDescent="0.4">
      <c r="C6443" t="s">
        <v>6834</v>
      </c>
    </row>
    <row r="6444" spans="3:3" x14ac:dyDescent="0.4">
      <c r="C6444" t="s">
        <v>6835</v>
      </c>
    </row>
    <row r="6445" spans="3:3" x14ac:dyDescent="0.4">
      <c r="C6445" t="s">
        <v>6836</v>
      </c>
    </row>
    <row r="6446" spans="3:3" x14ac:dyDescent="0.4">
      <c r="C6446" t="s">
        <v>6837</v>
      </c>
    </row>
    <row r="6447" spans="3:3" x14ac:dyDescent="0.4">
      <c r="C6447" t="s">
        <v>6838</v>
      </c>
    </row>
    <row r="6448" spans="3:3" x14ac:dyDescent="0.4">
      <c r="C6448" t="s">
        <v>6839</v>
      </c>
    </row>
    <row r="6449" spans="3:3" x14ac:dyDescent="0.4">
      <c r="C6449" t="s">
        <v>6840</v>
      </c>
    </row>
    <row r="6450" spans="3:3" x14ac:dyDescent="0.4">
      <c r="C6450" t="s">
        <v>6841</v>
      </c>
    </row>
    <row r="6451" spans="3:3" x14ac:dyDescent="0.4">
      <c r="C6451" t="s">
        <v>6842</v>
      </c>
    </row>
    <row r="6452" spans="3:3" x14ac:dyDescent="0.4">
      <c r="C6452" t="s">
        <v>6843</v>
      </c>
    </row>
    <row r="6453" spans="3:3" x14ac:dyDescent="0.4">
      <c r="C6453" t="s">
        <v>6844</v>
      </c>
    </row>
    <row r="6454" spans="3:3" x14ac:dyDescent="0.4">
      <c r="C6454" t="s">
        <v>6845</v>
      </c>
    </row>
    <row r="6455" spans="3:3" x14ac:dyDescent="0.4">
      <c r="C6455" t="s">
        <v>6846</v>
      </c>
    </row>
    <row r="6456" spans="3:3" x14ac:dyDescent="0.4">
      <c r="C6456" t="s">
        <v>6847</v>
      </c>
    </row>
    <row r="6457" spans="3:3" x14ac:dyDescent="0.4">
      <c r="C6457" t="s">
        <v>6848</v>
      </c>
    </row>
    <row r="6458" spans="3:3" x14ac:dyDescent="0.4">
      <c r="C6458" t="s">
        <v>6849</v>
      </c>
    </row>
    <row r="6459" spans="3:3" x14ac:dyDescent="0.4">
      <c r="C6459" t="s">
        <v>6850</v>
      </c>
    </row>
    <row r="6460" spans="3:3" x14ac:dyDescent="0.4">
      <c r="C6460" t="s">
        <v>6851</v>
      </c>
    </row>
    <row r="6461" spans="3:3" x14ac:dyDescent="0.4">
      <c r="C6461" t="s">
        <v>6852</v>
      </c>
    </row>
    <row r="6462" spans="3:3" x14ac:dyDescent="0.4">
      <c r="C6462" t="s">
        <v>6853</v>
      </c>
    </row>
    <row r="6463" spans="3:3" x14ac:dyDescent="0.4">
      <c r="C6463" t="s">
        <v>6852</v>
      </c>
    </row>
    <row r="6464" spans="3:3" x14ac:dyDescent="0.4">
      <c r="C6464" t="s">
        <v>6854</v>
      </c>
    </row>
    <row r="6465" spans="3:3" x14ac:dyDescent="0.4">
      <c r="C6465" t="s">
        <v>6855</v>
      </c>
    </row>
    <row r="6466" spans="3:3" x14ac:dyDescent="0.4">
      <c r="C6466" t="s">
        <v>6856</v>
      </c>
    </row>
    <row r="6467" spans="3:3" x14ac:dyDescent="0.4">
      <c r="C6467" t="s">
        <v>6857</v>
      </c>
    </row>
    <row r="6468" spans="3:3" x14ac:dyDescent="0.4">
      <c r="C6468" t="s">
        <v>6858</v>
      </c>
    </row>
    <row r="6469" spans="3:3" x14ac:dyDescent="0.4">
      <c r="C6469" t="s">
        <v>6859</v>
      </c>
    </row>
    <row r="6470" spans="3:3" x14ac:dyDescent="0.4">
      <c r="C6470" t="s">
        <v>6860</v>
      </c>
    </row>
    <row r="6471" spans="3:3" x14ac:dyDescent="0.4">
      <c r="C6471" t="s">
        <v>6861</v>
      </c>
    </row>
    <row r="6472" spans="3:3" x14ac:dyDescent="0.4">
      <c r="C6472" t="s">
        <v>6862</v>
      </c>
    </row>
    <row r="6473" spans="3:3" x14ac:dyDescent="0.4">
      <c r="C6473" t="s">
        <v>6863</v>
      </c>
    </row>
    <row r="6474" spans="3:3" x14ac:dyDescent="0.4">
      <c r="C6474" t="s">
        <v>6864</v>
      </c>
    </row>
    <row r="6475" spans="3:3" x14ac:dyDescent="0.4">
      <c r="C6475" t="s">
        <v>6865</v>
      </c>
    </row>
    <row r="6476" spans="3:3" x14ac:dyDescent="0.4">
      <c r="C6476" t="s">
        <v>6866</v>
      </c>
    </row>
    <row r="6477" spans="3:3" x14ac:dyDescent="0.4">
      <c r="C6477" t="s">
        <v>6867</v>
      </c>
    </row>
    <row r="6478" spans="3:3" x14ac:dyDescent="0.4">
      <c r="C6478" t="s">
        <v>6868</v>
      </c>
    </row>
    <row r="6479" spans="3:3" x14ac:dyDescent="0.4">
      <c r="C6479" t="s">
        <v>6869</v>
      </c>
    </row>
    <row r="6480" spans="3:3" x14ac:dyDescent="0.4">
      <c r="C6480" t="s">
        <v>6870</v>
      </c>
    </row>
    <row r="6481" spans="3:3" x14ac:dyDescent="0.4">
      <c r="C6481" t="s">
        <v>6871</v>
      </c>
    </row>
    <row r="6482" spans="3:3" x14ac:dyDescent="0.4">
      <c r="C6482" t="s">
        <v>6872</v>
      </c>
    </row>
    <row r="6483" spans="3:3" x14ac:dyDescent="0.4">
      <c r="C6483" t="s">
        <v>6873</v>
      </c>
    </row>
    <row r="6484" spans="3:3" x14ac:dyDescent="0.4">
      <c r="C6484" t="s">
        <v>6874</v>
      </c>
    </row>
    <row r="6485" spans="3:3" x14ac:dyDescent="0.4">
      <c r="C6485" t="s">
        <v>6875</v>
      </c>
    </row>
    <row r="6486" spans="3:3" x14ac:dyDescent="0.4">
      <c r="C6486" t="s">
        <v>6876</v>
      </c>
    </row>
    <row r="6487" spans="3:3" x14ac:dyDescent="0.4">
      <c r="C6487" t="s">
        <v>6877</v>
      </c>
    </row>
    <row r="6488" spans="3:3" x14ac:dyDescent="0.4">
      <c r="C6488" t="s">
        <v>6878</v>
      </c>
    </row>
    <row r="6489" spans="3:3" x14ac:dyDescent="0.4">
      <c r="C6489" t="s">
        <v>6879</v>
      </c>
    </row>
    <row r="6490" spans="3:3" x14ac:dyDescent="0.4">
      <c r="C6490" t="s">
        <v>6880</v>
      </c>
    </row>
    <row r="6491" spans="3:3" x14ac:dyDescent="0.4">
      <c r="C6491" t="s">
        <v>6881</v>
      </c>
    </row>
    <row r="6492" spans="3:3" x14ac:dyDescent="0.4">
      <c r="C6492" t="s">
        <v>6882</v>
      </c>
    </row>
    <row r="6493" spans="3:3" x14ac:dyDescent="0.4">
      <c r="C6493" t="s">
        <v>6883</v>
      </c>
    </row>
    <row r="6494" spans="3:3" x14ac:dyDescent="0.4">
      <c r="C6494" t="s">
        <v>6884</v>
      </c>
    </row>
    <row r="6495" spans="3:3" x14ac:dyDescent="0.4">
      <c r="C6495" t="s">
        <v>6885</v>
      </c>
    </row>
    <row r="6496" spans="3:3" x14ac:dyDescent="0.4">
      <c r="C6496" t="s">
        <v>6886</v>
      </c>
    </row>
    <row r="6497" spans="3:3" x14ac:dyDescent="0.4">
      <c r="C6497" t="s">
        <v>6887</v>
      </c>
    </row>
    <row r="6498" spans="3:3" x14ac:dyDescent="0.4">
      <c r="C6498" t="s">
        <v>6888</v>
      </c>
    </row>
    <row r="6499" spans="3:3" x14ac:dyDescent="0.4">
      <c r="C6499" t="s">
        <v>6889</v>
      </c>
    </row>
    <row r="6500" spans="3:3" x14ac:dyDescent="0.4">
      <c r="C6500" t="s">
        <v>6890</v>
      </c>
    </row>
    <row r="6501" spans="3:3" x14ac:dyDescent="0.4">
      <c r="C6501" t="s">
        <v>6891</v>
      </c>
    </row>
    <row r="6502" spans="3:3" x14ac:dyDescent="0.4">
      <c r="C6502" t="s">
        <v>6892</v>
      </c>
    </row>
    <row r="6503" spans="3:3" x14ac:dyDescent="0.4">
      <c r="C6503" t="s">
        <v>6893</v>
      </c>
    </row>
    <row r="6504" spans="3:3" x14ac:dyDescent="0.4">
      <c r="C6504" t="s">
        <v>6894</v>
      </c>
    </row>
    <row r="6505" spans="3:3" x14ac:dyDescent="0.4">
      <c r="C6505" t="s">
        <v>6895</v>
      </c>
    </row>
    <row r="6506" spans="3:3" x14ac:dyDescent="0.4">
      <c r="C6506" t="s">
        <v>6896</v>
      </c>
    </row>
    <row r="6507" spans="3:3" x14ac:dyDescent="0.4">
      <c r="C6507" t="s">
        <v>6897</v>
      </c>
    </row>
    <row r="6508" spans="3:3" x14ac:dyDescent="0.4">
      <c r="C6508" t="s">
        <v>6898</v>
      </c>
    </row>
    <row r="6509" spans="3:3" x14ac:dyDescent="0.4">
      <c r="C6509" t="s">
        <v>6899</v>
      </c>
    </row>
    <row r="6510" spans="3:3" x14ac:dyDescent="0.4">
      <c r="C6510" t="s">
        <v>6900</v>
      </c>
    </row>
    <row r="6511" spans="3:3" x14ac:dyDescent="0.4">
      <c r="C6511" t="s">
        <v>6901</v>
      </c>
    </row>
    <row r="6512" spans="3:3" x14ac:dyDescent="0.4">
      <c r="C6512" t="s">
        <v>6902</v>
      </c>
    </row>
    <row r="6513" spans="3:3" x14ac:dyDescent="0.4">
      <c r="C6513" t="s">
        <v>6903</v>
      </c>
    </row>
    <row r="6514" spans="3:3" x14ac:dyDescent="0.4">
      <c r="C6514" t="s">
        <v>6904</v>
      </c>
    </row>
    <row r="6515" spans="3:3" x14ac:dyDescent="0.4">
      <c r="C6515" t="s">
        <v>6905</v>
      </c>
    </row>
    <row r="6516" spans="3:3" x14ac:dyDescent="0.4">
      <c r="C6516" t="s">
        <v>6906</v>
      </c>
    </row>
    <row r="6517" spans="3:3" x14ac:dyDescent="0.4">
      <c r="C6517" t="s">
        <v>6907</v>
      </c>
    </row>
    <row r="6518" spans="3:3" x14ac:dyDescent="0.4">
      <c r="C6518" t="s">
        <v>6908</v>
      </c>
    </row>
    <row r="6519" spans="3:3" x14ac:dyDescent="0.4">
      <c r="C6519" t="s">
        <v>6909</v>
      </c>
    </row>
    <row r="6520" spans="3:3" x14ac:dyDescent="0.4">
      <c r="C6520" t="s">
        <v>6910</v>
      </c>
    </row>
    <row r="6521" spans="3:3" x14ac:dyDescent="0.4">
      <c r="C6521" t="s">
        <v>6911</v>
      </c>
    </row>
    <row r="6522" spans="3:3" x14ac:dyDescent="0.4">
      <c r="C6522" t="s">
        <v>6912</v>
      </c>
    </row>
    <row r="6523" spans="3:3" x14ac:dyDescent="0.4">
      <c r="C6523" t="s">
        <v>6913</v>
      </c>
    </row>
    <row r="6524" spans="3:3" x14ac:dyDescent="0.4">
      <c r="C6524" t="s">
        <v>6914</v>
      </c>
    </row>
    <row r="6525" spans="3:3" x14ac:dyDescent="0.4">
      <c r="C6525" t="s">
        <v>6915</v>
      </c>
    </row>
    <row r="6526" spans="3:3" x14ac:dyDescent="0.4">
      <c r="C6526" t="s">
        <v>6916</v>
      </c>
    </row>
    <row r="6527" spans="3:3" x14ac:dyDescent="0.4">
      <c r="C6527" t="s">
        <v>6917</v>
      </c>
    </row>
    <row r="6528" spans="3:3" x14ac:dyDescent="0.4">
      <c r="C6528" t="s">
        <v>6918</v>
      </c>
    </row>
    <row r="6529" spans="3:3" x14ac:dyDescent="0.4">
      <c r="C6529" t="s">
        <v>6919</v>
      </c>
    </row>
    <row r="6530" spans="3:3" x14ac:dyDescent="0.4">
      <c r="C6530" t="s">
        <v>6920</v>
      </c>
    </row>
    <row r="6531" spans="3:3" x14ac:dyDescent="0.4">
      <c r="C6531" t="s">
        <v>6921</v>
      </c>
    </row>
    <row r="6532" spans="3:3" x14ac:dyDescent="0.4">
      <c r="C6532" t="s">
        <v>6922</v>
      </c>
    </row>
    <row r="6533" spans="3:3" x14ac:dyDescent="0.4">
      <c r="C6533" t="s">
        <v>6923</v>
      </c>
    </row>
    <row r="6534" spans="3:3" x14ac:dyDescent="0.4">
      <c r="C6534" t="s">
        <v>6924</v>
      </c>
    </row>
    <row r="6535" spans="3:3" x14ac:dyDescent="0.4">
      <c r="C6535" t="s">
        <v>6925</v>
      </c>
    </row>
    <row r="6536" spans="3:3" x14ac:dyDescent="0.4">
      <c r="C6536" t="s">
        <v>6926</v>
      </c>
    </row>
    <row r="6537" spans="3:3" x14ac:dyDescent="0.4">
      <c r="C6537" t="s">
        <v>6927</v>
      </c>
    </row>
    <row r="6538" spans="3:3" x14ac:dyDescent="0.4">
      <c r="C6538" t="s">
        <v>6928</v>
      </c>
    </row>
    <row r="6539" spans="3:3" x14ac:dyDescent="0.4">
      <c r="C6539" t="s">
        <v>6929</v>
      </c>
    </row>
    <row r="6540" spans="3:3" x14ac:dyDescent="0.4">
      <c r="C6540" t="s">
        <v>6930</v>
      </c>
    </row>
    <row r="6541" spans="3:3" x14ac:dyDescent="0.4">
      <c r="C6541" t="s">
        <v>6931</v>
      </c>
    </row>
    <row r="6542" spans="3:3" x14ac:dyDescent="0.4">
      <c r="C6542" t="s">
        <v>6932</v>
      </c>
    </row>
    <row r="6543" spans="3:3" x14ac:dyDescent="0.4">
      <c r="C6543" t="s">
        <v>6933</v>
      </c>
    </row>
    <row r="6544" spans="3:3" x14ac:dyDescent="0.4">
      <c r="C6544" t="s">
        <v>6934</v>
      </c>
    </row>
    <row r="6545" spans="3:3" x14ac:dyDescent="0.4">
      <c r="C6545" t="s">
        <v>6935</v>
      </c>
    </row>
    <row r="6546" spans="3:3" x14ac:dyDescent="0.4">
      <c r="C6546" t="s">
        <v>6936</v>
      </c>
    </row>
    <row r="6547" spans="3:3" x14ac:dyDescent="0.4">
      <c r="C6547" t="s">
        <v>6937</v>
      </c>
    </row>
    <row r="6548" spans="3:3" x14ac:dyDescent="0.4">
      <c r="C6548" t="s">
        <v>6938</v>
      </c>
    </row>
    <row r="6549" spans="3:3" x14ac:dyDescent="0.4">
      <c r="C6549" t="s">
        <v>6939</v>
      </c>
    </row>
    <row r="6550" spans="3:3" x14ac:dyDescent="0.4">
      <c r="C6550" t="s">
        <v>6940</v>
      </c>
    </row>
    <row r="6551" spans="3:3" x14ac:dyDescent="0.4">
      <c r="C6551" t="s">
        <v>6941</v>
      </c>
    </row>
    <row r="6552" spans="3:3" x14ac:dyDescent="0.4">
      <c r="C6552" t="s">
        <v>6942</v>
      </c>
    </row>
    <row r="6553" spans="3:3" x14ac:dyDescent="0.4">
      <c r="C6553" t="s">
        <v>6943</v>
      </c>
    </row>
    <row r="6554" spans="3:3" x14ac:dyDescent="0.4">
      <c r="C6554" t="s">
        <v>6944</v>
      </c>
    </row>
    <row r="6555" spans="3:3" x14ac:dyDescent="0.4">
      <c r="C6555" t="s">
        <v>6945</v>
      </c>
    </row>
    <row r="6556" spans="3:3" x14ac:dyDescent="0.4">
      <c r="C6556" t="s">
        <v>6946</v>
      </c>
    </row>
    <row r="6557" spans="3:3" x14ac:dyDescent="0.4">
      <c r="C6557" t="s">
        <v>6947</v>
      </c>
    </row>
    <row r="6558" spans="3:3" x14ac:dyDescent="0.4">
      <c r="C6558" t="s">
        <v>6948</v>
      </c>
    </row>
    <row r="6559" spans="3:3" x14ac:dyDescent="0.4">
      <c r="C6559" t="s">
        <v>6949</v>
      </c>
    </row>
    <row r="6560" spans="3:3" x14ac:dyDescent="0.4">
      <c r="C6560" t="s">
        <v>6950</v>
      </c>
    </row>
    <row r="6561" spans="3:3" x14ac:dyDescent="0.4">
      <c r="C6561" t="s">
        <v>6951</v>
      </c>
    </row>
    <row r="6562" spans="3:3" x14ac:dyDescent="0.4">
      <c r="C6562" t="s">
        <v>6952</v>
      </c>
    </row>
    <row r="6563" spans="3:3" x14ac:dyDescent="0.4">
      <c r="C6563" t="s">
        <v>6953</v>
      </c>
    </row>
    <row r="6564" spans="3:3" x14ac:dyDescent="0.4">
      <c r="C6564" t="s">
        <v>6954</v>
      </c>
    </row>
    <row r="6565" spans="3:3" x14ac:dyDescent="0.4">
      <c r="C6565" t="s">
        <v>6955</v>
      </c>
    </row>
    <row r="6566" spans="3:3" x14ac:dyDescent="0.4">
      <c r="C6566" t="s">
        <v>6956</v>
      </c>
    </row>
    <row r="6567" spans="3:3" x14ac:dyDescent="0.4">
      <c r="C6567" t="s">
        <v>6957</v>
      </c>
    </row>
    <row r="6568" spans="3:3" x14ac:dyDescent="0.4">
      <c r="C6568" t="s">
        <v>6958</v>
      </c>
    </row>
    <row r="6569" spans="3:3" x14ac:dyDescent="0.4">
      <c r="C6569" t="s">
        <v>6959</v>
      </c>
    </row>
    <row r="6570" spans="3:3" x14ac:dyDescent="0.4">
      <c r="C6570" t="s">
        <v>6960</v>
      </c>
    </row>
    <row r="6571" spans="3:3" x14ac:dyDescent="0.4">
      <c r="C6571" t="s">
        <v>6961</v>
      </c>
    </row>
    <row r="6572" spans="3:3" x14ac:dyDescent="0.4">
      <c r="C6572" t="s">
        <v>6962</v>
      </c>
    </row>
    <row r="6573" spans="3:3" x14ac:dyDescent="0.4">
      <c r="C6573" t="s">
        <v>6963</v>
      </c>
    </row>
    <row r="6574" spans="3:3" x14ac:dyDescent="0.4">
      <c r="C6574" t="s">
        <v>6964</v>
      </c>
    </row>
    <row r="6575" spans="3:3" x14ac:dyDescent="0.4">
      <c r="C6575" t="s">
        <v>6965</v>
      </c>
    </row>
    <row r="6576" spans="3:3" x14ac:dyDescent="0.4">
      <c r="C6576" t="s">
        <v>6966</v>
      </c>
    </row>
    <row r="6577" spans="3:3" x14ac:dyDescent="0.4">
      <c r="C6577" t="s">
        <v>6967</v>
      </c>
    </row>
    <row r="6578" spans="3:3" x14ac:dyDescent="0.4">
      <c r="C6578" t="s">
        <v>6968</v>
      </c>
    </row>
    <row r="6579" spans="3:3" x14ac:dyDescent="0.4">
      <c r="C6579" t="s">
        <v>6969</v>
      </c>
    </row>
    <row r="6580" spans="3:3" x14ac:dyDescent="0.4">
      <c r="C6580" t="s">
        <v>6970</v>
      </c>
    </row>
    <row r="6581" spans="3:3" x14ac:dyDescent="0.4">
      <c r="C6581" t="s">
        <v>6971</v>
      </c>
    </row>
    <row r="6582" spans="3:3" x14ac:dyDescent="0.4">
      <c r="C6582" t="s">
        <v>6972</v>
      </c>
    </row>
    <row r="6583" spans="3:3" x14ac:dyDescent="0.4">
      <c r="C6583" t="s">
        <v>6973</v>
      </c>
    </row>
    <row r="6584" spans="3:3" x14ac:dyDescent="0.4">
      <c r="C6584" t="s">
        <v>6974</v>
      </c>
    </row>
    <row r="6585" spans="3:3" x14ac:dyDescent="0.4">
      <c r="C6585" t="s">
        <v>6975</v>
      </c>
    </row>
    <row r="6586" spans="3:3" x14ac:dyDescent="0.4">
      <c r="C6586" t="s">
        <v>6976</v>
      </c>
    </row>
    <row r="6587" spans="3:3" x14ac:dyDescent="0.4">
      <c r="C6587" t="s">
        <v>6977</v>
      </c>
    </row>
    <row r="6588" spans="3:3" x14ac:dyDescent="0.4">
      <c r="C6588" t="s">
        <v>6978</v>
      </c>
    </row>
    <row r="6589" spans="3:3" x14ac:dyDescent="0.4">
      <c r="C6589" t="s">
        <v>6979</v>
      </c>
    </row>
    <row r="6590" spans="3:3" x14ac:dyDescent="0.4">
      <c r="C6590" t="s">
        <v>6980</v>
      </c>
    </row>
    <row r="6591" spans="3:3" x14ac:dyDescent="0.4">
      <c r="C6591" t="s">
        <v>6981</v>
      </c>
    </row>
    <row r="6592" spans="3:3" x14ac:dyDescent="0.4">
      <c r="C6592" t="s">
        <v>6982</v>
      </c>
    </row>
    <row r="6593" spans="3:3" x14ac:dyDescent="0.4">
      <c r="C6593" t="s">
        <v>6983</v>
      </c>
    </row>
    <row r="6594" spans="3:3" x14ac:dyDescent="0.4">
      <c r="C6594" t="s">
        <v>6984</v>
      </c>
    </row>
    <row r="6595" spans="3:3" x14ac:dyDescent="0.4">
      <c r="C6595" t="s">
        <v>6985</v>
      </c>
    </row>
    <row r="6596" spans="3:3" x14ac:dyDescent="0.4">
      <c r="C6596" t="s">
        <v>6986</v>
      </c>
    </row>
    <row r="6597" spans="3:3" x14ac:dyDescent="0.4">
      <c r="C6597" t="s">
        <v>6987</v>
      </c>
    </row>
    <row r="6598" spans="3:3" x14ac:dyDescent="0.4">
      <c r="C6598" t="s">
        <v>6988</v>
      </c>
    </row>
    <row r="6599" spans="3:3" x14ac:dyDescent="0.4">
      <c r="C6599" t="s">
        <v>6989</v>
      </c>
    </row>
    <row r="6600" spans="3:3" x14ac:dyDescent="0.4">
      <c r="C6600" t="s">
        <v>6990</v>
      </c>
    </row>
    <row r="6601" spans="3:3" x14ac:dyDescent="0.4">
      <c r="C6601" t="s">
        <v>6991</v>
      </c>
    </row>
    <row r="6602" spans="3:3" x14ac:dyDescent="0.4">
      <c r="C6602" t="s">
        <v>6992</v>
      </c>
    </row>
    <row r="6603" spans="3:3" x14ac:dyDescent="0.4">
      <c r="C6603" t="s">
        <v>6993</v>
      </c>
    </row>
    <row r="6604" spans="3:3" x14ac:dyDescent="0.4">
      <c r="C6604" t="s">
        <v>6994</v>
      </c>
    </row>
    <row r="6605" spans="3:3" x14ac:dyDescent="0.4">
      <c r="C6605" t="s">
        <v>6995</v>
      </c>
    </row>
    <row r="6606" spans="3:3" x14ac:dyDescent="0.4">
      <c r="C6606" t="s">
        <v>6996</v>
      </c>
    </row>
    <row r="6607" spans="3:3" x14ac:dyDescent="0.4">
      <c r="C6607" t="s">
        <v>6997</v>
      </c>
    </row>
    <row r="6608" spans="3:3" x14ac:dyDescent="0.4">
      <c r="C6608" t="s">
        <v>6998</v>
      </c>
    </row>
    <row r="6609" spans="3:3" x14ac:dyDescent="0.4">
      <c r="C6609" t="s">
        <v>6999</v>
      </c>
    </row>
    <row r="6610" spans="3:3" x14ac:dyDescent="0.4">
      <c r="C6610" t="s">
        <v>7000</v>
      </c>
    </row>
    <row r="6611" spans="3:3" x14ac:dyDescent="0.4">
      <c r="C6611" t="s">
        <v>7001</v>
      </c>
    </row>
    <row r="6612" spans="3:3" x14ac:dyDescent="0.4">
      <c r="C6612" t="s">
        <v>7002</v>
      </c>
    </row>
    <row r="6613" spans="3:3" x14ac:dyDescent="0.4">
      <c r="C6613" t="s">
        <v>7003</v>
      </c>
    </row>
    <row r="6614" spans="3:3" x14ac:dyDescent="0.4">
      <c r="C6614" t="s">
        <v>7004</v>
      </c>
    </row>
    <row r="6615" spans="3:3" x14ac:dyDescent="0.4">
      <c r="C6615" t="s">
        <v>7005</v>
      </c>
    </row>
    <row r="6616" spans="3:3" x14ac:dyDescent="0.4">
      <c r="C6616" t="s">
        <v>7006</v>
      </c>
    </row>
    <row r="6617" spans="3:3" x14ac:dyDescent="0.4">
      <c r="C6617" t="s">
        <v>7007</v>
      </c>
    </row>
    <row r="6618" spans="3:3" x14ac:dyDescent="0.4">
      <c r="C6618" t="s">
        <v>7008</v>
      </c>
    </row>
    <row r="6619" spans="3:3" x14ac:dyDescent="0.4">
      <c r="C6619" t="s">
        <v>7009</v>
      </c>
    </row>
    <row r="6620" spans="3:3" x14ac:dyDescent="0.4">
      <c r="C6620" t="s">
        <v>7010</v>
      </c>
    </row>
    <row r="6621" spans="3:3" x14ac:dyDescent="0.4">
      <c r="C6621" t="s">
        <v>7011</v>
      </c>
    </row>
    <row r="6622" spans="3:3" x14ac:dyDescent="0.4">
      <c r="C6622" t="s">
        <v>7012</v>
      </c>
    </row>
    <row r="6623" spans="3:3" x14ac:dyDescent="0.4">
      <c r="C6623" t="s">
        <v>7013</v>
      </c>
    </row>
    <row r="6624" spans="3:3" x14ac:dyDescent="0.4">
      <c r="C6624" t="s">
        <v>7014</v>
      </c>
    </row>
    <row r="6625" spans="3:3" x14ac:dyDescent="0.4">
      <c r="C6625" t="s">
        <v>7015</v>
      </c>
    </row>
    <row r="6626" spans="3:3" x14ac:dyDescent="0.4">
      <c r="C6626" t="s">
        <v>7016</v>
      </c>
    </row>
    <row r="6627" spans="3:3" x14ac:dyDescent="0.4">
      <c r="C6627" t="s">
        <v>7017</v>
      </c>
    </row>
    <row r="6628" spans="3:3" x14ac:dyDescent="0.4">
      <c r="C6628" t="s">
        <v>7018</v>
      </c>
    </row>
    <row r="6629" spans="3:3" x14ac:dyDescent="0.4">
      <c r="C6629" t="s">
        <v>7019</v>
      </c>
    </row>
    <row r="6630" spans="3:3" x14ac:dyDescent="0.4">
      <c r="C6630" t="s">
        <v>7020</v>
      </c>
    </row>
    <row r="6631" spans="3:3" x14ac:dyDescent="0.4">
      <c r="C6631" t="s">
        <v>7021</v>
      </c>
    </row>
    <row r="6632" spans="3:3" x14ac:dyDescent="0.4">
      <c r="C6632" t="s">
        <v>7022</v>
      </c>
    </row>
    <row r="6633" spans="3:3" x14ac:dyDescent="0.4">
      <c r="C6633" t="s">
        <v>7023</v>
      </c>
    </row>
    <row r="6634" spans="3:3" x14ac:dyDescent="0.4">
      <c r="C6634" t="s">
        <v>7024</v>
      </c>
    </row>
    <row r="6635" spans="3:3" x14ac:dyDescent="0.4">
      <c r="C6635" t="s">
        <v>7025</v>
      </c>
    </row>
    <row r="6636" spans="3:3" x14ac:dyDescent="0.4">
      <c r="C6636" t="s">
        <v>7026</v>
      </c>
    </row>
    <row r="6637" spans="3:3" x14ac:dyDescent="0.4">
      <c r="C6637" t="s">
        <v>7027</v>
      </c>
    </row>
    <row r="6638" spans="3:3" x14ac:dyDescent="0.4">
      <c r="C6638" t="s">
        <v>7028</v>
      </c>
    </row>
    <row r="6639" spans="3:3" x14ac:dyDescent="0.4">
      <c r="C6639" t="s">
        <v>7029</v>
      </c>
    </row>
    <row r="6640" spans="3:3" x14ac:dyDescent="0.4">
      <c r="C6640" t="s">
        <v>7030</v>
      </c>
    </row>
    <row r="6641" spans="3:3" x14ac:dyDescent="0.4">
      <c r="C6641" t="s">
        <v>7031</v>
      </c>
    </row>
    <row r="6642" spans="3:3" x14ac:dyDescent="0.4">
      <c r="C6642" t="s">
        <v>7032</v>
      </c>
    </row>
    <row r="6643" spans="3:3" x14ac:dyDescent="0.4">
      <c r="C6643" t="s">
        <v>7033</v>
      </c>
    </row>
    <row r="6644" spans="3:3" x14ac:dyDescent="0.4">
      <c r="C6644" t="s">
        <v>7034</v>
      </c>
    </row>
    <row r="6645" spans="3:3" x14ac:dyDescent="0.4">
      <c r="C6645" t="s">
        <v>7035</v>
      </c>
    </row>
    <row r="6646" spans="3:3" x14ac:dyDescent="0.4">
      <c r="C6646" t="s">
        <v>7036</v>
      </c>
    </row>
    <row r="6647" spans="3:3" x14ac:dyDescent="0.4">
      <c r="C6647" t="s">
        <v>7037</v>
      </c>
    </row>
    <row r="6648" spans="3:3" x14ac:dyDescent="0.4">
      <c r="C6648" t="s">
        <v>7038</v>
      </c>
    </row>
    <row r="6649" spans="3:3" x14ac:dyDescent="0.4">
      <c r="C6649" t="s">
        <v>7039</v>
      </c>
    </row>
    <row r="6650" spans="3:3" x14ac:dyDescent="0.4">
      <c r="C6650" t="s">
        <v>7040</v>
      </c>
    </row>
    <row r="6651" spans="3:3" x14ac:dyDescent="0.4">
      <c r="C6651" t="s">
        <v>7041</v>
      </c>
    </row>
    <row r="6652" spans="3:3" x14ac:dyDescent="0.4">
      <c r="C6652" t="s">
        <v>7042</v>
      </c>
    </row>
    <row r="6653" spans="3:3" x14ac:dyDescent="0.4">
      <c r="C6653" t="s">
        <v>7043</v>
      </c>
    </row>
    <row r="6654" spans="3:3" x14ac:dyDescent="0.4">
      <c r="C6654" t="s">
        <v>7044</v>
      </c>
    </row>
    <row r="6655" spans="3:3" x14ac:dyDescent="0.4">
      <c r="C6655" t="s">
        <v>7045</v>
      </c>
    </row>
    <row r="6656" spans="3:3" x14ac:dyDescent="0.4">
      <c r="C6656" t="s">
        <v>7046</v>
      </c>
    </row>
    <row r="6657" spans="3:3" x14ac:dyDescent="0.4">
      <c r="C6657" t="s">
        <v>7047</v>
      </c>
    </row>
    <row r="6658" spans="3:3" x14ac:dyDescent="0.4">
      <c r="C6658" t="s">
        <v>7048</v>
      </c>
    </row>
    <row r="6659" spans="3:3" x14ac:dyDescent="0.4">
      <c r="C6659" t="s">
        <v>7049</v>
      </c>
    </row>
    <row r="6660" spans="3:3" x14ac:dyDescent="0.4">
      <c r="C6660" t="s">
        <v>7050</v>
      </c>
    </row>
    <row r="6661" spans="3:3" x14ac:dyDescent="0.4">
      <c r="C6661" t="s">
        <v>7051</v>
      </c>
    </row>
    <row r="6662" spans="3:3" x14ac:dyDescent="0.4">
      <c r="C6662" t="s">
        <v>7052</v>
      </c>
    </row>
    <row r="6663" spans="3:3" x14ac:dyDescent="0.4">
      <c r="C6663" t="s">
        <v>7053</v>
      </c>
    </row>
    <row r="6664" spans="3:3" x14ac:dyDescent="0.4">
      <c r="C6664" t="s">
        <v>7054</v>
      </c>
    </row>
    <row r="6665" spans="3:3" x14ac:dyDescent="0.4">
      <c r="C6665" t="s">
        <v>7055</v>
      </c>
    </row>
    <row r="6666" spans="3:3" x14ac:dyDescent="0.4">
      <c r="C6666" t="s">
        <v>7056</v>
      </c>
    </row>
    <row r="6667" spans="3:3" x14ac:dyDescent="0.4">
      <c r="C6667" t="s">
        <v>7057</v>
      </c>
    </row>
    <row r="6668" spans="3:3" x14ac:dyDescent="0.4">
      <c r="C6668" t="s">
        <v>7058</v>
      </c>
    </row>
    <row r="6669" spans="3:3" x14ac:dyDescent="0.4">
      <c r="C6669" t="s">
        <v>7059</v>
      </c>
    </row>
    <row r="6670" spans="3:3" x14ac:dyDescent="0.4">
      <c r="C6670" t="s">
        <v>7060</v>
      </c>
    </row>
    <row r="6671" spans="3:3" x14ac:dyDescent="0.4">
      <c r="C6671" t="s">
        <v>7061</v>
      </c>
    </row>
    <row r="6672" spans="3:3" x14ac:dyDescent="0.4">
      <c r="C6672" t="s">
        <v>7062</v>
      </c>
    </row>
    <row r="6673" spans="3:3" x14ac:dyDescent="0.4">
      <c r="C6673" t="s">
        <v>7063</v>
      </c>
    </row>
    <row r="6674" spans="3:3" x14ac:dyDescent="0.4">
      <c r="C6674" t="s">
        <v>7064</v>
      </c>
    </row>
    <row r="6675" spans="3:3" x14ac:dyDescent="0.4">
      <c r="C6675" t="s">
        <v>7065</v>
      </c>
    </row>
    <row r="6676" spans="3:3" x14ac:dyDescent="0.4">
      <c r="C6676" t="s">
        <v>7066</v>
      </c>
    </row>
    <row r="6677" spans="3:3" x14ac:dyDescent="0.4">
      <c r="C6677" t="s">
        <v>7067</v>
      </c>
    </row>
    <row r="6678" spans="3:3" x14ac:dyDescent="0.4">
      <c r="C6678" t="s">
        <v>7068</v>
      </c>
    </row>
    <row r="6679" spans="3:3" x14ac:dyDescent="0.4">
      <c r="C6679" t="s">
        <v>7069</v>
      </c>
    </row>
    <row r="6680" spans="3:3" x14ac:dyDescent="0.4">
      <c r="C6680" t="s">
        <v>7070</v>
      </c>
    </row>
    <row r="6681" spans="3:3" x14ac:dyDescent="0.4">
      <c r="C6681" t="s">
        <v>7071</v>
      </c>
    </row>
    <row r="6682" spans="3:3" x14ac:dyDescent="0.4">
      <c r="C6682" t="s">
        <v>7072</v>
      </c>
    </row>
    <row r="6683" spans="3:3" x14ac:dyDescent="0.4">
      <c r="C6683" t="s">
        <v>7073</v>
      </c>
    </row>
    <row r="6684" spans="3:3" x14ac:dyDescent="0.4">
      <c r="C6684" t="s">
        <v>7074</v>
      </c>
    </row>
    <row r="6685" spans="3:3" x14ac:dyDescent="0.4">
      <c r="C6685" t="s">
        <v>7075</v>
      </c>
    </row>
    <row r="6686" spans="3:3" x14ac:dyDescent="0.4">
      <c r="C6686" t="s">
        <v>7076</v>
      </c>
    </row>
    <row r="6687" spans="3:3" x14ac:dyDescent="0.4">
      <c r="C6687" t="s">
        <v>7077</v>
      </c>
    </row>
    <row r="6688" spans="3:3" x14ac:dyDescent="0.4">
      <c r="C6688" t="s">
        <v>7078</v>
      </c>
    </row>
    <row r="6690" spans="3:3" x14ac:dyDescent="0.4">
      <c r="C6690" t="s">
        <v>2744</v>
      </c>
    </row>
    <row r="6691" spans="3:3" x14ac:dyDescent="0.4">
      <c r="C6691" t="s">
        <v>3660</v>
      </c>
    </row>
    <row r="6692" spans="3:3" x14ac:dyDescent="0.4">
      <c r="C6692" t="s">
        <v>7079</v>
      </c>
    </row>
    <row r="6693" spans="3:3" x14ac:dyDescent="0.4">
      <c r="C6693" t="s">
        <v>3661</v>
      </c>
    </row>
    <row r="6694" spans="3:3" x14ac:dyDescent="0.4">
      <c r="C6694" t="s">
        <v>5542</v>
      </c>
    </row>
    <row r="6695" spans="3:3" x14ac:dyDescent="0.4">
      <c r="C6695" t="s">
        <v>5543</v>
      </c>
    </row>
    <row r="6696" spans="3:3" x14ac:dyDescent="0.4">
      <c r="C6696" t="s">
        <v>3662</v>
      </c>
    </row>
    <row r="6697" spans="3:3" x14ac:dyDescent="0.4">
      <c r="C6697" t="s">
        <v>3663</v>
      </c>
    </row>
    <row r="6698" spans="3:3" x14ac:dyDescent="0.4">
      <c r="C6698" t="s">
        <v>3664</v>
      </c>
    </row>
    <row r="6699" spans="3:3" x14ac:dyDescent="0.4">
      <c r="C6699" t="s">
        <v>7080</v>
      </c>
    </row>
    <row r="6700" spans="3:3" x14ac:dyDescent="0.4">
      <c r="C6700" t="s">
        <v>3665</v>
      </c>
    </row>
    <row r="6701" spans="3:3" x14ac:dyDescent="0.4">
      <c r="C6701" t="s">
        <v>1821</v>
      </c>
    </row>
    <row r="6702" spans="3:3" x14ac:dyDescent="0.4">
      <c r="C6702" t="s">
        <v>3666</v>
      </c>
    </row>
    <row r="6703" spans="3:3" x14ac:dyDescent="0.4">
      <c r="C6703" t="s">
        <v>3667</v>
      </c>
    </row>
    <row r="6704" spans="3:3" x14ac:dyDescent="0.4">
      <c r="C6704" t="s">
        <v>3668</v>
      </c>
    </row>
    <row r="6705" spans="3:3" x14ac:dyDescent="0.4">
      <c r="C6705" t="s">
        <v>7081</v>
      </c>
    </row>
    <row r="6706" spans="3:3" x14ac:dyDescent="0.4">
      <c r="C6706" t="s">
        <v>7082</v>
      </c>
    </row>
    <row r="6707" spans="3:3" x14ac:dyDescent="0.4">
      <c r="C6707" t="s">
        <v>3669</v>
      </c>
    </row>
    <row r="6708" spans="3:3" x14ac:dyDescent="0.4">
      <c r="C6708" t="s">
        <v>3670</v>
      </c>
    </row>
    <row r="6709" spans="3:3" x14ac:dyDescent="0.4">
      <c r="C6709" t="s">
        <v>3671</v>
      </c>
    </row>
    <row r="6710" spans="3:3" x14ac:dyDescent="0.4">
      <c r="C6710" t="s">
        <v>3672</v>
      </c>
    </row>
    <row r="6711" spans="3:3" x14ac:dyDescent="0.4">
      <c r="C6711" t="s">
        <v>3673</v>
      </c>
    </row>
    <row r="6712" spans="3:3" x14ac:dyDescent="0.4">
      <c r="C6712" t="s">
        <v>3674</v>
      </c>
    </row>
    <row r="6713" spans="3:3" x14ac:dyDescent="0.4">
      <c r="C6713" t="s">
        <v>3675</v>
      </c>
    </row>
    <row r="6714" spans="3:3" x14ac:dyDescent="0.4">
      <c r="C6714" t="s">
        <v>3676</v>
      </c>
    </row>
    <row r="6715" spans="3:3" x14ac:dyDescent="0.4">
      <c r="C6715" t="s">
        <v>3677</v>
      </c>
    </row>
    <row r="6716" spans="3:3" x14ac:dyDescent="0.4">
      <c r="C6716" t="s">
        <v>3678</v>
      </c>
    </row>
    <row r="6717" spans="3:3" x14ac:dyDescent="0.4">
      <c r="C6717" t="s">
        <v>3679</v>
      </c>
    </row>
    <row r="6718" spans="3:3" x14ac:dyDescent="0.4">
      <c r="C6718" t="s">
        <v>3680</v>
      </c>
    </row>
    <row r="6719" spans="3:3" x14ac:dyDescent="0.4">
      <c r="C6719" t="s">
        <v>3681</v>
      </c>
    </row>
    <row r="6720" spans="3:3" x14ac:dyDescent="0.4">
      <c r="C6720" t="s">
        <v>2686</v>
      </c>
    </row>
    <row r="6721" spans="3:3" x14ac:dyDescent="0.4">
      <c r="C6721" t="s">
        <v>7083</v>
      </c>
    </row>
    <row r="6722" spans="3:3" x14ac:dyDescent="0.4">
      <c r="C6722" t="s">
        <v>7084</v>
      </c>
    </row>
    <row r="6723" spans="3:3" x14ac:dyDescent="0.4">
      <c r="C6723" t="s">
        <v>7085</v>
      </c>
    </row>
    <row r="6724" spans="3:3" x14ac:dyDescent="0.4">
      <c r="C6724" t="s">
        <v>2687</v>
      </c>
    </row>
    <row r="6725" spans="3:3" x14ac:dyDescent="0.4">
      <c r="C6725" t="s">
        <v>3682</v>
      </c>
    </row>
    <row r="6726" spans="3:3" x14ac:dyDescent="0.4">
      <c r="C6726" t="s">
        <v>3683</v>
      </c>
    </row>
    <row r="6727" spans="3:3" x14ac:dyDescent="0.4">
      <c r="C6727" t="s">
        <v>3684</v>
      </c>
    </row>
    <row r="6728" spans="3:3" x14ac:dyDescent="0.4">
      <c r="C6728" t="s">
        <v>3685</v>
      </c>
    </row>
    <row r="6729" spans="3:3" x14ac:dyDescent="0.4">
      <c r="C6729" t="s">
        <v>7086</v>
      </c>
    </row>
    <row r="6730" spans="3:3" x14ac:dyDescent="0.4">
      <c r="C6730" t="s">
        <v>7087</v>
      </c>
    </row>
    <row r="6731" spans="3:3" x14ac:dyDescent="0.4">
      <c r="C6731" t="s">
        <v>7088</v>
      </c>
    </row>
    <row r="6732" spans="3:3" x14ac:dyDescent="0.4">
      <c r="C6732" t="s">
        <v>7089</v>
      </c>
    </row>
    <row r="6733" spans="3:3" x14ac:dyDescent="0.4">
      <c r="C6733" t="s">
        <v>7090</v>
      </c>
    </row>
    <row r="6734" spans="3:3" x14ac:dyDescent="0.4">
      <c r="C6734" t="s">
        <v>7091</v>
      </c>
    </row>
    <row r="6735" spans="3:3" x14ac:dyDescent="0.4">
      <c r="C6735" t="s">
        <v>3686</v>
      </c>
    </row>
    <row r="6736" spans="3:3" x14ac:dyDescent="0.4">
      <c r="C6736" t="s">
        <v>7092</v>
      </c>
    </row>
    <row r="6737" spans="3:3" x14ac:dyDescent="0.4">
      <c r="C6737" t="s">
        <v>7093</v>
      </c>
    </row>
    <row r="6738" spans="3:3" x14ac:dyDescent="0.4">
      <c r="C6738" t="s">
        <v>5544</v>
      </c>
    </row>
    <row r="6739" spans="3:3" x14ac:dyDescent="0.4">
      <c r="C6739" t="s">
        <v>3687</v>
      </c>
    </row>
    <row r="6740" spans="3:3" x14ac:dyDescent="0.4">
      <c r="C6740" t="s">
        <v>3688</v>
      </c>
    </row>
    <row r="6741" spans="3:3" x14ac:dyDescent="0.4">
      <c r="C6741" t="s">
        <v>3689</v>
      </c>
    </row>
    <row r="6742" spans="3:3" x14ac:dyDescent="0.4">
      <c r="C6742" t="s">
        <v>3690</v>
      </c>
    </row>
    <row r="6743" spans="3:3" x14ac:dyDescent="0.4">
      <c r="C6743" t="s">
        <v>3691</v>
      </c>
    </row>
    <row r="6744" spans="3:3" x14ac:dyDescent="0.4">
      <c r="C6744" t="s">
        <v>7094</v>
      </c>
    </row>
    <row r="6745" spans="3:3" x14ac:dyDescent="0.4">
      <c r="C6745" t="s">
        <v>7095</v>
      </c>
    </row>
    <row r="6746" spans="3:3" x14ac:dyDescent="0.4">
      <c r="C6746" t="s">
        <v>7096</v>
      </c>
    </row>
    <row r="6747" spans="3:3" x14ac:dyDescent="0.4">
      <c r="C6747" t="s">
        <v>7097</v>
      </c>
    </row>
    <row r="6748" spans="3:3" x14ac:dyDescent="0.4">
      <c r="C6748" t="s">
        <v>7098</v>
      </c>
    </row>
    <row r="6749" spans="3:3" x14ac:dyDescent="0.4">
      <c r="C6749" t="s">
        <v>7099</v>
      </c>
    </row>
    <row r="6750" spans="3:3" x14ac:dyDescent="0.4">
      <c r="C6750" t="s">
        <v>7100</v>
      </c>
    </row>
    <row r="6751" spans="3:3" x14ac:dyDescent="0.4">
      <c r="C6751" t="s">
        <v>7101</v>
      </c>
    </row>
    <row r="6752" spans="3:3" x14ac:dyDescent="0.4">
      <c r="C6752" t="s">
        <v>7102</v>
      </c>
    </row>
    <row r="6753" spans="3:3" x14ac:dyDescent="0.4">
      <c r="C6753" t="s">
        <v>7103</v>
      </c>
    </row>
    <row r="6754" spans="3:3" x14ac:dyDescent="0.4">
      <c r="C6754" t="s">
        <v>7104</v>
      </c>
    </row>
    <row r="6755" spans="3:3" x14ac:dyDescent="0.4">
      <c r="C6755" t="s">
        <v>7105</v>
      </c>
    </row>
    <row r="6756" spans="3:3" x14ac:dyDescent="0.4">
      <c r="C6756" t="s">
        <v>7106</v>
      </c>
    </row>
    <row r="6757" spans="3:3" x14ac:dyDescent="0.4">
      <c r="C6757" t="s">
        <v>7107</v>
      </c>
    </row>
    <row r="6758" spans="3:3" x14ac:dyDescent="0.4">
      <c r="C6758" t="s">
        <v>7108</v>
      </c>
    </row>
    <row r="6759" spans="3:3" x14ac:dyDescent="0.4">
      <c r="C6759" t="s">
        <v>7109</v>
      </c>
    </row>
    <row r="6760" spans="3:3" x14ac:dyDescent="0.4">
      <c r="C6760" t="s">
        <v>7110</v>
      </c>
    </row>
    <row r="6761" spans="3:3" x14ac:dyDescent="0.4">
      <c r="C6761" t="s">
        <v>7111</v>
      </c>
    </row>
    <row r="6762" spans="3:3" x14ac:dyDescent="0.4">
      <c r="C6762" t="s">
        <v>7112</v>
      </c>
    </row>
    <row r="6763" spans="3:3" x14ac:dyDescent="0.4">
      <c r="C6763" t="s">
        <v>7113</v>
      </c>
    </row>
    <row r="6764" spans="3:3" x14ac:dyDescent="0.4">
      <c r="C6764" t="s">
        <v>7114</v>
      </c>
    </row>
    <row r="6765" spans="3:3" x14ac:dyDescent="0.4">
      <c r="C6765" t="s">
        <v>7115</v>
      </c>
    </row>
    <row r="6766" spans="3:3" x14ac:dyDescent="0.4">
      <c r="C6766" t="s">
        <v>7116</v>
      </c>
    </row>
    <row r="6767" spans="3:3" x14ac:dyDescent="0.4">
      <c r="C6767" t="s">
        <v>7117</v>
      </c>
    </row>
    <row r="6768" spans="3:3" x14ac:dyDescent="0.4">
      <c r="C6768" t="s">
        <v>7118</v>
      </c>
    </row>
    <row r="6769" spans="3:3" x14ac:dyDescent="0.4">
      <c r="C6769" t="s">
        <v>7119</v>
      </c>
    </row>
    <row r="6770" spans="3:3" x14ac:dyDescent="0.4">
      <c r="C6770" t="s">
        <v>7120</v>
      </c>
    </row>
    <row r="6771" spans="3:3" x14ac:dyDescent="0.4">
      <c r="C6771" t="s">
        <v>7121</v>
      </c>
    </row>
    <row r="6772" spans="3:3" x14ac:dyDescent="0.4">
      <c r="C6772" t="s">
        <v>7122</v>
      </c>
    </row>
    <row r="6773" spans="3:3" x14ac:dyDescent="0.4">
      <c r="C6773" t="s">
        <v>7123</v>
      </c>
    </row>
    <row r="6774" spans="3:3" x14ac:dyDescent="0.4">
      <c r="C6774" t="s">
        <v>7124</v>
      </c>
    </row>
    <row r="6775" spans="3:3" x14ac:dyDescent="0.4">
      <c r="C6775" t="s">
        <v>7125</v>
      </c>
    </row>
    <row r="6776" spans="3:3" x14ac:dyDescent="0.4">
      <c r="C6776" t="s">
        <v>7126</v>
      </c>
    </row>
    <row r="6777" spans="3:3" x14ac:dyDescent="0.4">
      <c r="C6777" t="s">
        <v>7127</v>
      </c>
    </row>
    <row r="6778" spans="3:3" x14ac:dyDescent="0.4">
      <c r="C6778" t="s">
        <v>7128</v>
      </c>
    </row>
    <row r="6779" spans="3:3" x14ac:dyDescent="0.4">
      <c r="C6779" t="s">
        <v>7129</v>
      </c>
    </row>
    <row r="6780" spans="3:3" x14ac:dyDescent="0.4">
      <c r="C6780" t="s">
        <v>7130</v>
      </c>
    </row>
    <row r="6781" spans="3:3" x14ac:dyDescent="0.4">
      <c r="C6781" t="s">
        <v>7131</v>
      </c>
    </row>
    <row r="6782" spans="3:3" x14ac:dyDescent="0.4">
      <c r="C6782" t="s">
        <v>7132</v>
      </c>
    </row>
    <row r="6783" spans="3:3" x14ac:dyDescent="0.4">
      <c r="C6783" t="s">
        <v>7133</v>
      </c>
    </row>
    <row r="6784" spans="3:3" x14ac:dyDescent="0.4">
      <c r="C6784" t="s">
        <v>7134</v>
      </c>
    </row>
    <row r="6785" spans="3:3" x14ac:dyDescent="0.4">
      <c r="C6785" t="s">
        <v>7135</v>
      </c>
    </row>
    <row r="6786" spans="3:3" x14ac:dyDescent="0.4">
      <c r="C6786" t="s">
        <v>7136</v>
      </c>
    </row>
    <row r="6787" spans="3:3" x14ac:dyDescent="0.4">
      <c r="C6787" t="s">
        <v>7137</v>
      </c>
    </row>
    <row r="6788" spans="3:3" x14ac:dyDescent="0.4">
      <c r="C6788" t="s">
        <v>7138</v>
      </c>
    </row>
    <row r="6789" spans="3:3" x14ac:dyDescent="0.4">
      <c r="C6789" t="s">
        <v>7139</v>
      </c>
    </row>
    <row r="6790" spans="3:3" x14ac:dyDescent="0.4">
      <c r="C6790" t="s">
        <v>7140</v>
      </c>
    </row>
    <row r="6791" spans="3:3" x14ac:dyDescent="0.4">
      <c r="C6791" t="s">
        <v>7141</v>
      </c>
    </row>
    <row r="6792" spans="3:3" x14ac:dyDescent="0.4">
      <c r="C6792" t="s">
        <v>7142</v>
      </c>
    </row>
    <row r="6793" spans="3:3" x14ac:dyDescent="0.4">
      <c r="C6793" t="s">
        <v>7143</v>
      </c>
    </row>
    <row r="6794" spans="3:3" x14ac:dyDescent="0.4">
      <c r="C6794" t="s">
        <v>7144</v>
      </c>
    </row>
    <row r="6795" spans="3:3" x14ac:dyDescent="0.4">
      <c r="C6795" t="s">
        <v>7145</v>
      </c>
    </row>
    <row r="6796" spans="3:3" x14ac:dyDescent="0.4">
      <c r="C6796" t="s">
        <v>7146</v>
      </c>
    </row>
    <row r="6797" spans="3:3" x14ac:dyDescent="0.4">
      <c r="C6797" t="s">
        <v>7147</v>
      </c>
    </row>
    <row r="6798" spans="3:3" x14ac:dyDescent="0.4">
      <c r="C6798" t="s">
        <v>7148</v>
      </c>
    </row>
    <row r="6799" spans="3:3" x14ac:dyDescent="0.4">
      <c r="C6799" t="s">
        <v>7149</v>
      </c>
    </row>
    <row r="6800" spans="3:3" x14ac:dyDescent="0.4">
      <c r="C6800" t="s">
        <v>7150</v>
      </c>
    </row>
    <row r="6801" spans="3:3" x14ac:dyDescent="0.4">
      <c r="C6801" t="s">
        <v>7151</v>
      </c>
    </row>
    <row r="6802" spans="3:3" x14ac:dyDescent="0.4">
      <c r="C6802" t="s">
        <v>7152</v>
      </c>
    </row>
    <row r="6803" spans="3:3" x14ac:dyDescent="0.4">
      <c r="C6803" t="s">
        <v>7153</v>
      </c>
    </row>
    <row r="6804" spans="3:3" x14ac:dyDescent="0.4">
      <c r="C6804" t="s">
        <v>7154</v>
      </c>
    </row>
    <row r="6805" spans="3:3" x14ac:dyDescent="0.4">
      <c r="C6805" t="s">
        <v>7155</v>
      </c>
    </row>
    <row r="6806" spans="3:3" x14ac:dyDescent="0.4">
      <c r="C6806" t="s">
        <v>7156</v>
      </c>
    </row>
    <row r="6807" spans="3:3" x14ac:dyDescent="0.4">
      <c r="C6807" t="s">
        <v>7157</v>
      </c>
    </row>
    <row r="6808" spans="3:3" x14ac:dyDescent="0.4">
      <c r="C6808" t="s">
        <v>7158</v>
      </c>
    </row>
    <row r="6809" spans="3:3" x14ac:dyDescent="0.4">
      <c r="C6809" t="s">
        <v>7159</v>
      </c>
    </row>
    <row r="6810" spans="3:3" x14ac:dyDescent="0.4">
      <c r="C6810" t="s">
        <v>7160</v>
      </c>
    </row>
    <row r="6811" spans="3:3" x14ac:dyDescent="0.4">
      <c r="C6811" t="s">
        <v>7161</v>
      </c>
    </row>
    <row r="6812" spans="3:3" x14ac:dyDescent="0.4">
      <c r="C6812" t="s">
        <v>7162</v>
      </c>
    </row>
    <row r="6813" spans="3:3" x14ac:dyDescent="0.4">
      <c r="C6813" t="s">
        <v>7163</v>
      </c>
    </row>
    <row r="6814" spans="3:3" x14ac:dyDescent="0.4">
      <c r="C6814" t="s">
        <v>7164</v>
      </c>
    </row>
    <row r="6815" spans="3:3" x14ac:dyDescent="0.4">
      <c r="C6815" t="s">
        <v>7165</v>
      </c>
    </row>
    <row r="6816" spans="3:3" x14ac:dyDescent="0.4">
      <c r="C6816" t="s">
        <v>7166</v>
      </c>
    </row>
    <row r="6817" spans="3:3" x14ac:dyDescent="0.4">
      <c r="C6817" t="s">
        <v>7167</v>
      </c>
    </row>
    <row r="6818" spans="3:3" x14ac:dyDescent="0.4">
      <c r="C6818" t="s">
        <v>7168</v>
      </c>
    </row>
    <row r="6819" spans="3:3" x14ac:dyDescent="0.4">
      <c r="C6819" t="s">
        <v>7169</v>
      </c>
    </row>
    <row r="6820" spans="3:3" x14ac:dyDescent="0.4">
      <c r="C6820" t="s">
        <v>7170</v>
      </c>
    </row>
    <row r="6821" spans="3:3" x14ac:dyDescent="0.4">
      <c r="C6821" t="s">
        <v>7171</v>
      </c>
    </row>
    <row r="6822" spans="3:3" x14ac:dyDescent="0.4">
      <c r="C6822" t="s">
        <v>7172</v>
      </c>
    </row>
    <row r="6823" spans="3:3" x14ac:dyDescent="0.4">
      <c r="C6823" t="s">
        <v>7173</v>
      </c>
    </row>
    <row r="6824" spans="3:3" x14ac:dyDescent="0.4">
      <c r="C6824" t="s">
        <v>7174</v>
      </c>
    </row>
    <row r="6825" spans="3:3" x14ac:dyDescent="0.4">
      <c r="C6825" t="s">
        <v>7175</v>
      </c>
    </row>
    <row r="6826" spans="3:3" x14ac:dyDescent="0.4">
      <c r="C6826" t="s">
        <v>7176</v>
      </c>
    </row>
    <row r="6827" spans="3:3" x14ac:dyDescent="0.4">
      <c r="C6827" t="s">
        <v>7177</v>
      </c>
    </row>
    <row r="6828" spans="3:3" x14ac:dyDescent="0.4">
      <c r="C6828" t="s">
        <v>7178</v>
      </c>
    </row>
    <row r="6829" spans="3:3" x14ac:dyDescent="0.4">
      <c r="C6829" t="s">
        <v>7179</v>
      </c>
    </row>
    <row r="6830" spans="3:3" x14ac:dyDescent="0.4">
      <c r="C6830" t="s">
        <v>7180</v>
      </c>
    </row>
    <row r="6831" spans="3:3" x14ac:dyDescent="0.4">
      <c r="C6831" t="s">
        <v>7181</v>
      </c>
    </row>
    <row r="6832" spans="3:3" x14ac:dyDescent="0.4">
      <c r="C6832" t="s">
        <v>7182</v>
      </c>
    </row>
    <row r="6833" spans="3:3" x14ac:dyDescent="0.4">
      <c r="C6833" t="s">
        <v>7183</v>
      </c>
    </row>
    <row r="6834" spans="3:3" x14ac:dyDescent="0.4">
      <c r="C6834" t="s">
        <v>7184</v>
      </c>
    </row>
    <row r="6835" spans="3:3" x14ac:dyDescent="0.4">
      <c r="C6835" t="s">
        <v>7185</v>
      </c>
    </row>
    <row r="6836" spans="3:3" x14ac:dyDescent="0.4">
      <c r="C6836" t="s">
        <v>7186</v>
      </c>
    </row>
    <row r="6837" spans="3:3" x14ac:dyDescent="0.4">
      <c r="C6837" t="s">
        <v>7187</v>
      </c>
    </row>
    <row r="6838" spans="3:3" x14ac:dyDescent="0.4">
      <c r="C6838" t="s">
        <v>7188</v>
      </c>
    </row>
    <row r="6839" spans="3:3" x14ac:dyDescent="0.4">
      <c r="C6839" t="s">
        <v>7189</v>
      </c>
    </row>
    <row r="6840" spans="3:3" x14ac:dyDescent="0.4">
      <c r="C6840" t="s">
        <v>7190</v>
      </c>
    </row>
    <row r="6841" spans="3:3" x14ac:dyDescent="0.4">
      <c r="C6841" t="s">
        <v>7191</v>
      </c>
    </row>
    <row r="6842" spans="3:3" x14ac:dyDescent="0.4">
      <c r="C6842" t="s">
        <v>7192</v>
      </c>
    </row>
    <row r="6843" spans="3:3" x14ac:dyDescent="0.4">
      <c r="C6843" t="s">
        <v>7193</v>
      </c>
    </row>
    <row r="6844" spans="3:3" x14ac:dyDescent="0.4">
      <c r="C6844" t="s">
        <v>7194</v>
      </c>
    </row>
    <row r="6845" spans="3:3" x14ac:dyDescent="0.4">
      <c r="C6845" t="s">
        <v>7195</v>
      </c>
    </row>
    <row r="6846" spans="3:3" x14ac:dyDescent="0.4">
      <c r="C6846" t="s">
        <v>7196</v>
      </c>
    </row>
    <row r="6847" spans="3:3" x14ac:dyDescent="0.4">
      <c r="C6847" t="s">
        <v>7197</v>
      </c>
    </row>
    <row r="6848" spans="3:3" x14ac:dyDescent="0.4">
      <c r="C6848" t="s">
        <v>7198</v>
      </c>
    </row>
    <row r="6849" spans="3:3" x14ac:dyDescent="0.4">
      <c r="C6849" t="s">
        <v>3692</v>
      </c>
    </row>
    <row r="6850" spans="3:3" x14ac:dyDescent="0.4">
      <c r="C6850" t="s">
        <v>7199</v>
      </c>
    </row>
    <row r="6851" spans="3:3" x14ac:dyDescent="0.4">
      <c r="C6851" t="s">
        <v>7200</v>
      </c>
    </row>
    <row r="6852" spans="3:3" x14ac:dyDescent="0.4">
      <c r="C6852" t="s">
        <v>7201</v>
      </c>
    </row>
    <row r="6853" spans="3:3" x14ac:dyDescent="0.4">
      <c r="C6853" t="s">
        <v>7202</v>
      </c>
    </row>
    <row r="6854" spans="3:3" x14ac:dyDescent="0.4">
      <c r="C6854" t="s">
        <v>7203</v>
      </c>
    </row>
    <row r="6855" spans="3:3" x14ac:dyDescent="0.4">
      <c r="C6855" t="s">
        <v>7204</v>
      </c>
    </row>
    <row r="6856" spans="3:3" x14ac:dyDescent="0.4">
      <c r="C6856" t="s">
        <v>7205</v>
      </c>
    </row>
    <row r="6857" spans="3:3" x14ac:dyDescent="0.4">
      <c r="C6857" t="s">
        <v>7206</v>
      </c>
    </row>
    <row r="6858" spans="3:3" x14ac:dyDescent="0.4">
      <c r="C6858" t="s">
        <v>7207</v>
      </c>
    </row>
    <row r="6859" spans="3:3" x14ac:dyDescent="0.4">
      <c r="C6859" t="s">
        <v>7208</v>
      </c>
    </row>
    <row r="6860" spans="3:3" x14ac:dyDescent="0.4">
      <c r="C6860" t="s">
        <v>7209</v>
      </c>
    </row>
    <row r="6861" spans="3:3" x14ac:dyDescent="0.4">
      <c r="C6861" t="s">
        <v>7210</v>
      </c>
    </row>
    <row r="6862" spans="3:3" x14ac:dyDescent="0.4">
      <c r="C6862" t="s">
        <v>7211</v>
      </c>
    </row>
    <row r="6863" spans="3:3" x14ac:dyDescent="0.4">
      <c r="C6863" t="s">
        <v>3693</v>
      </c>
    </row>
    <row r="6864" spans="3:3" x14ac:dyDescent="0.4">
      <c r="C6864" t="s">
        <v>7212</v>
      </c>
    </row>
    <row r="6865" spans="3:16" x14ac:dyDescent="0.4">
      <c r="C6865" t="s">
        <v>3694</v>
      </c>
      <c r="L6865" t="s">
        <v>3784</v>
      </c>
    </row>
    <row r="6866" spans="3:16" x14ac:dyDescent="0.4">
      <c r="C6866" t="s">
        <v>5545</v>
      </c>
      <c r="L6866" t="s">
        <v>3402</v>
      </c>
    </row>
    <row r="6867" spans="3:16" x14ac:dyDescent="0.4">
      <c r="C6867" t="s">
        <v>3695</v>
      </c>
      <c r="L6867" t="s">
        <v>4153</v>
      </c>
    </row>
    <row r="6868" spans="3:16" x14ac:dyDescent="0.4">
      <c r="C6868" t="s">
        <v>3696</v>
      </c>
      <c r="L6868" t="s">
        <v>3403</v>
      </c>
    </row>
    <row r="6869" spans="3:16" x14ac:dyDescent="0.4">
      <c r="C6869" t="s">
        <v>5546</v>
      </c>
      <c r="L6869" t="s">
        <v>3404</v>
      </c>
    </row>
    <row r="6870" spans="3:16" x14ac:dyDescent="0.4">
      <c r="C6870" t="s">
        <v>5547</v>
      </c>
      <c r="L6870" t="s">
        <v>3405</v>
      </c>
    </row>
    <row r="6871" spans="3:16" x14ac:dyDescent="0.4">
      <c r="C6871" t="s">
        <v>3697</v>
      </c>
      <c r="L6871" t="s">
        <v>3406</v>
      </c>
    </row>
    <row r="6872" spans="3:16" x14ac:dyDescent="0.4">
      <c r="C6872" t="s">
        <v>5548</v>
      </c>
    </row>
    <row r="6873" spans="3:16" x14ac:dyDescent="0.4">
      <c r="C6873" t="s">
        <v>7213</v>
      </c>
    </row>
    <row r="6874" spans="3:16" x14ac:dyDescent="0.4">
      <c r="C6874" t="s">
        <v>3699</v>
      </c>
      <c r="L6874" t="s">
        <v>3407</v>
      </c>
    </row>
    <row r="6875" spans="3:16" x14ac:dyDescent="0.4">
      <c r="C6875" t="s">
        <v>5549</v>
      </c>
      <c r="L6875" t="s">
        <v>3408</v>
      </c>
      <c r="P6875" s="82" t="s">
        <v>4171</v>
      </c>
    </row>
    <row r="6876" spans="3:16" x14ac:dyDescent="0.4">
      <c r="C6876" t="s">
        <v>3700</v>
      </c>
      <c r="L6876" s="11" t="s">
        <v>4165</v>
      </c>
    </row>
    <row r="6877" spans="3:16" x14ac:dyDescent="0.4">
      <c r="C6877" t="s">
        <v>3702</v>
      </c>
      <c r="L6877" t="s">
        <v>3409</v>
      </c>
    </row>
    <row r="6878" spans="3:16" x14ac:dyDescent="0.4">
      <c r="C6878" t="s">
        <v>3704</v>
      </c>
      <c r="L6878" t="s">
        <v>3410</v>
      </c>
    </row>
    <row r="6879" spans="3:16" x14ac:dyDescent="0.4">
      <c r="C6879" t="s">
        <v>3705</v>
      </c>
      <c r="L6879" t="s">
        <v>3411</v>
      </c>
    </row>
    <row r="6880" spans="3:16" x14ac:dyDescent="0.4">
      <c r="C6880" t="s">
        <v>3706</v>
      </c>
      <c r="L6880" t="s">
        <v>3412</v>
      </c>
    </row>
    <row r="6881" spans="3:16" x14ac:dyDescent="0.4">
      <c r="C6881" t="s">
        <v>3707</v>
      </c>
      <c r="L6881" t="s">
        <v>3413</v>
      </c>
    </row>
    <row r="6882" spans="3:16" x14ac:dyDescent="0.4">
      <c r="C6882" t="s">
        <v>7214</v>
      </c>
      <c r="L6882" t="s">
        <v>3414</v>
      </c>
    </row>
    <row r="6883" spans="3:16" x14ac:dyDescent="0.4">
      <c r="C6883" t="s">
        <v>3708</v>
      </c>
      <c r="L6883" t="s">
        <v>3415</v>
      </c>
    </row>
    <row r="6884" spans="3:16" x14ac:dyDescent="0.4">
      <c r="C6884" t="s">
        <v>3709</v>
      </c>
      <c r="L6884" t="s">
        <v>3416</v>
      </c>
    </row>
    <row r="6885" spans="3:16" x14ac:dyDescent="0.4">
      <c r="C6885" t="s">
        <v>3710</v>
      </c>
      <c r="L6885" s="11" t="s">
        <v>4168</v>
      </c>
      <c r="P6885" t="s">
        <v>4169</v>
      </c>
    </row>
    <row r="6886" spans="3:16" x14ac:dyDescent="0.4">
      <c r="C6886" t="s">
        <v>3711</v>
      </c>
      <c r="L6886" s="11" t="s">
        <v>3417</v>
      </c>
    </row>
    <row r="6887" spans="3:16" x14ac:dyDescent="0.4">
      <c r="C6887" t="s">
        <v>3712</v>
      </c>
      <c r="L6887" t="s">
        <v>4172</v>
      </c>
    </row>
    <row r="6888" spans="3:16" x14ac:dyDescent="0.4">
      <c r="C6888" t="s">
        <v>3713</v>
      </c>
      <c r="L6888" t="s">
        <v>3418</v>
      </c>
    </row>
    <row r="6889" spans="3:16" x14ac:dyDescent="0.4">
      <c r="C6889" t="s">
        <v>3714</v>
      </c>
      <c r="L6889" t="s">
        <v>3419</v>
      </c>
    </row>
    <row r="6890" spans="3:16" x14ac:dyDescent="0.4">
      <c r="C6890" t="s">
        <v>3715</v>
      </c>
      <c r="L6890" t="s">
        <v>4170</v>
      </c>
    </row>
    <row r="6891" spans="3:16" x14ac:dyDescent="0.4">
      <c r="C6891" t="s">
        <v>3716</v>
      </c>
      <c r="L6891" t="s">
        <v>3420</v>
      </c>
    </row>
    <row r="6892" spans="3:16" x14ac:dyDescent="0.4">
      <c r="C6892" t="s">
        <v>3717</v>
      </c>
      <c r="L6892" t="s">
        <v>3421</v>
      </c>
    </row>
    <row r="6893" spans="3:16" x14ac:dyDescent="0.4">
      <c r="C6893" t="s">
        <v>3718</v>
      </c>
      <c r="L6893" t="s">
        <v>3422</v>
      </c>
    </row>
    <row r="6894" spans="3:16" x14ac:dyDescent="0.4">
      <c r="C6894" t="s">
        <v>3719</v>
      </c>
      <c r="L6894" t="s">
        <v>3423</v>
      </c>
    </row>
    <row r="6895" spans="3:16" x14ac:dyDescent="0.4">
      <c r="C6895" t="s">
        <v>3720</v>
      </c>
      <c r="L6895" s="11" t="s">
        <v>3424</v>
      </c>
    </row>
    <row r="6896" spans="3:16" x14ac:dyDescent="0.4">
      <c r="C6896" t="s">
        <v>3721</v>
      </c>
      <c r="L6896" s="81" t="s">
        <v>3425</v>
      </c>
    </row>
    <row r="6897" spans="1:12" x14ac:dyDescent="0.4">
      <c r="C6897" t="s">
        <v>7215</v>
      </c>
      <c r="L6897" s="81" t="s">
        <v>3426</v>
      </c>
    </row>
    <row r="6898" spans="1:12" x14ac:dyDescent="0.4">
      <c r="C6898" t="s">
        <v>5550</v>
      </c>
    </row>
    <row r="6899" spans="1:12" x14ac:dyDescent="0.4">
      <c r="C6899" t="s">
        <v>7216</v>
      </c>
      <c r="L6899" t="s">
        <v>4215</v>
      </c>
    </row>
    <row r="6900" spans="1:12" x14ac:dyDescent="0.4">
      <c r="C6900" t="s">
        <v>7217</v>
      </c>
      <c r="L6900" t="s">
        <v>4216</v>
      </c>
    </row>
    <row r="6901" spans="1:12" x14ac:dyDescent="0.4">
      <c r="C6901" t="s">
        <v>7218</v>
      </c>
      <c r="L6901" t="s">
        <v>4217</v>
      </c>
    </row>
    <row r="6902" spans="1:12" x14ac:dyDescent="0.4">
      <c r="C6902" t="s">
        <v>7219</v>
      </c>
      <c r="L6902" t="s">
        <v>4218</v>
      </c>
    </row>
    <row r="6903" spans="1:12" x14ac:dyDescent="0.4">
      <c r="C6903" t="s">
        <v>5551</v>
      </c>
      <c r="L6903" t="s">
        <v>4219</v>
      </c>
    </row>
    <row r="6904" spans="1:12" x14ac:dyDescent="0.4">
      <c r="C6904" t="s">
        <v>5552</v>
      </c>
      <c r="L6904" t="s">
        <v>4220</v>
      </c>
    </row>
    <row r="6905" spans="1:12" x14ac:dyDescent="0.4">
      <c r="C6905" t="s">
        <v>7220</v>
      </c>
      <c r="L6905" t="s">
        <v>4221</v>
      </c>
    </row>
    <row r="6907" spans="1:12" x14ac:dyDescent="0.4">
      <c r="C6907" t="s">
        <v>1718</v>
      </c>
    </row>
    <row r="6910" spans="1:12" x14ac:dyDescent="0.4">
      <c r="A6910" s="12" t="s">
        <v>1645</v>
      </c>
    </row>
    <row r="6911" spans="1:12" x14ac:dyDescent="0.4">
      <c r="A6911" s="12" t="s">
        <v>1645</v>
      </c>
      <c r="B6911" s="18" t="s">
        <v>3463</v>
      </c>
    </row>
    <row r="6912" spans="1:12" x14ac:dyDescent="0.4">
      <c r="A6912" s="12" t="s">
        <v>4214</v>
      </c>
      <c r="B6912" s="13" t="s">
        <v>5589</v>
      </c>
    </row>
    <row r="6913" spans="1:2" x14ac:dyDescent="0.4">
      <c r="A6913" s="12" t="s">
        <v>1645</v>
      </c>
    </row>
    <row r="6914" spans="1:2" x14ac:dyDescent="0.4">
      <c r="A6914" s="12" t="s">
        <v>1645</v>
      </c>
      <c r="B6914" s="13" t="s">
        <v>5444</v>
      </c>
    </row>
    <row r="6915" spans="1:2" x14ac:dyDescent="0.4">
      <c r="A6915" s="12" t="s">
        <v>1645</v>
      </c>
      <c r="B6915" s="13" t="str">
        <f>"i_CLUSTER_INDEX=" &amp; $F$30</f>
        <v>i_CLUSTER_INDEX=1</v>
      </c>
    </row>
    <row r="6916" spans="1:2" x14ac:dyDescent="0.4">
      <c r="A6916" s="12" t="s">
        <v>1645</v>
      </c>
      <c r="B6916" s="13" t="str">
        <f>"i_ENV=" &amp; $F$31</f>
        <v>i_ENV=dev</v>
      </c>
    </row>
    <row r="6917" spans="1:2" x14ac:dyDescent="0.4">
      <c r="A6917" s="12" t="s">
        <v>1645</v>
      </c>
      <c r="B6917" s="13" t="str">
        <f>"i_NETWORK_TYPE=" &amp; $F$33</f>
        <v>i_NETWORK_TYPE=HPE-DL160G10</v>
      </c>
    </row>
    <row r="6918" spans="1:2" x14ac:dyDescent="0.4">
      <c r="A6918" s="12" t="s">
        <v>1645</v>
      </c>
      <c r="B6918" s="13" t="str">
        <f>"i_FIREWALL=" &amp; $F$34</f>
        <v>i_FIREWALL=on</v>
      </c>
    </row>
    <row r="6919" spans="1:2" x14ac:dyDescent="0.4">
      <c r="A6919" s="12" t="s">
        <v>1645</v>
      </c>
      <c r="B6919" s="13" t="str">
        <f>"i_ADMIN_MFA=" &amp; $F$35</f>
        <v>i_ADMIN_MFA=on</v>
      </c>
    </row>
    <row r="6920" spans="1:2" x14ac:dyDescent="0.4">
      <c r="A6920" s="12" t="s">
        <v>1645</v>
      </c>
      <c r="B6920" s="13" t="str">
        <f>"i_USER_MFA=" &amp; $F$36</f>
        <v>i_USER_MFA=on</v>
      </c>
    </row>
    <row r="6921" spans="1:2" x14ac:dyDescent="0.4">
      <c r="A6921" s="12" t="s">
        <v>1645</v>
      </c>
      <c r="B6921" s="13" t="str">
        <f>"i_NODE1_NAME=" &amp; $F$37</f>
        <v>i_NODE1_NAME=ol-101</v>
      </c>
    </row>
    <row r="6922" spans="1:2" x14ac:dyDescent="0.4">
      <c r="A6922" s="12" t="s">
        <v>1645</v>
      </c>
      <c r="B6922" s="13" t="str">
        <f>"i_NODE1_BOND0_IP=" &amp; $F$38</f>
        <v>i_NODE1_BOND0_IP=172.28.88.101</v>
      </c>
    </row>
    <row r="6923" spans="1:2" x14ac:dyDescent="0.4">
      <c r="A6923" s="12" t="s">
        <v>1645</v>
      </c>
      <c r="B6923" s="13" t="str">
        <f>"i_NODE1_BOND1_IP=" &amp; $F$39</f>
        <v>i_NODE1_BOND1_IP=10.28.88.101</v>
      </c>
    </row>
    <row r="6924" spans="1:2" x14ac:dyDescent="0.4">
      <c r="A6924" s="12" t="s">
        <v>1645</v>
      </c>
      <c r="B6924" s="13" t="str">
        <f>"i_NODE1_BMC_IP=" &amp; $F$40</f>
        <v>i_NODE1_BMC_IP=172.28.88.201</v>
      </c>
    </row>
    <row r="6925" spans="1:2" x14ac:dyDescent="0.4">
      <c r="A6925" s="12" t="s">
        <v>1645</v>
      </c>
      <c r="B6925" s="13" t="str">
        <f>"i_NODE1_DIR_IP=" &amp; $F$41</f>
        <v>i_NODE1_DIR_IP=198.51.100.101</v>
      </c>
    </row>
    <row r="6926" spans="1:2" x14ac:dyDescent="0.4">
      <c r="A6926" s="12" t="s">
        <v>1645</v>
      </c>
      <c r="B6926" s="13" t="str">
        <f>"i_NODE2_NAME=" &amp; $F$42</f>
        <v>i_NODE2_NAME=ol-102</v>
      </c>
    </row>
    <row r="6927" spans="1:2" x14ac:dyDescent="0.4">
      <c r="A6927" s="12" t="s">
        <v>1645</v>
      </c>
      <c r="B6927" s="13" t="str">
        <f>"i_NODE2_BOND0_IP=" &amp; $F$43</f>
        <v>i_NODE2_BOND0_IP=172.28.88.102</v>
      </c>
    </row>
    <row r="6928" spans="1:2" x14ac:dyDescent="0.4">
      <c r="A6928" s="12" t="s">
        <v>1645</v>
      </c>
      <c r="B6928" s="13" t="str">
        <f>"i_NODE2_BOND1_IP=" &amp; $F$44</f>
        <v>i_NODE2_BOND1_IP=10.28.88.102</v>
      </c>
    </row>
    <row r="6929" spans="1:2" x14ac:dyDescent="0.4">
      <c r="A6929" s="12" t="s">
        <v>1645</v>
      </c>
      <c r="B6929" s="13" t="str">
        <f>"i_NODE2_BMC_IP=" &amp; $F$45</f>
        <v>i_NODE2_BMC_IP=172.28.88.202</v>
      </c>
    </row>
    <row r="6930" spans="1:2" x14ac:dyDescent="0.4">
      <c r="A6930" s="12" t="s">
        <v>1645</v>
      </c>
      <c r="B6930" s="13" t="str">
        <f>"i_NODE2_DIR_IP=" &amp; $F$46</f>
        <v>i_NODE2_DIR_IP=198.51.100.102</v>
      </c>
    </row>
    <row r="6931" spans="1:2" x14ac:dyDescent="0.4">
      <c r="A6931" s="12" t="s">
        <v>1645</v>
      </c>
      <c r="B6931" s="13" t="str">
        <f>"i_CLUSTERNAME=" &amp; $F$47</f>
        <v>i_CLUSTERNAME=ol-10</v>
      </c>
    </row>
    <row r="6932" spans="1:2" x14ac:dyDescent="0.4">
      <c r="A6932" s="12" t="s">
        <v>1645</v>
      </c>
      <c r="B6932" s="13" t="str">
        <f>"i_DOMAINNAME=" &amp; $F$48</f>
        <v>i_DOMAINNAME=example.localdm</v>
      </c>
    </row>
    <row r="6933" spans="1:2" x14ac:dyDescent="0.4">
      <c r="A6933" s="12" t="s">
        <v>1645</v>
      </c>
      <c r="B6933" s="13" t="str">
        <f>"i_BOND0_PREFIX=" &amp; $F$49</f>
        <v>i_BOND0_PREFIX=16</v>
      </c>
    </row>
    <row r="6934" spans="1:2" x14ac:dyDescent="0.4">
      <c r="A6934" s="12" t="s">
        <v>1645</v>
      </c>
      <c r="B6934" s="13" t="str">
        <f>"i_BOND1_PREFIX=" &amp; $F$50</f>
        <v>i_BOND1_PREFIX=24</v>
      </c>
    </row>
    <row r="6935" spans="1:2" x14ac:dyDescent="0.4">
      <c r="A6935" s="12" t="s">
        <v>1645</v>
      </c>
      <c r="B6935" s="13" t="str">
        <f>"i_BOND0_MTU=" &amp; $F$51</f>
        <v>i_BOND0_MTU=1500</v>
      </c>
    </row>
    <row r="6936" spans="1:2" x14ac:dyDescent="0.4">
      <c r="A6936" s="12" t="s">
        <v>1645</v>
      </c>
      <c r="B6936" s="13" t="str">
        <f>"i_BOND1_MTU=" &amp; $F$52</f>
        <v>i_BOND1_MTU=1500</v>
      </c>
    </row>
    <row r="6937" spans="1:2" x14ac:dyDescent="0.4">
      <c r="A6937" s="12" t="s">
        <v>1645</v>
      </c>
      <c r="B6937" s="13" t="str">
        <f>"i_BOND0_VIP=" &amp; $F$53</f>
        <v>i_BOND0_VIP=172.28.88.100</v>
      </c>
    </row>
    <row r="6938" spans="1:2" x14ac:dyDescent="0.4">
      <c r="A6938" s="12" t="s">
        <v>1645</v>
      </c>
      <c r="B6938" s="13" t="str">
        <f>"i_BOND1_VIP=" &amp; $F$54</f>
        <v>i_BOND1_VIP=10.28.88.100</v>
      </c>
    </row>
    <row r="6939" spans="1:2" x14ac:dyDescent="0.4">
      <c r="A6939" s="12" t="s">
        <v>1645</v>
      </c>
      <c r="B6939" s="13" t="str">
        <f>"i_DGW=" &amp; $F$55</f>
        <v>i_DGW=172.28.0.1</v>
      </c>
    </row>
    <row r="6940" spans="1:2" x14ac:dyDescent="0.4">
      <c r="A6940" s="12" t="s">
        <v>1645</v>
      </c>
      <c r="B6940" s="13" t="str">
        <f>"i_DGW_DEV=" &amp; $F$56</f>
        <v>i_DGW_DEV=bond1</v>
      </c>
    </row>
    <row r="6941" spans="1:2" x14ac:dyDescent="0.4">
      <c r="A6941" s="12" t="s">
        <v>1645</v>
      </c>
      <c r="B6941" s="13" t="str">
        <f>"i_DNS1=" &amp; $F$57</f>
        <v>i_DNS1=</v>
      </c>
    </row>
    <row r="6942" spans="1:2" x14ac:dyDescent="0.4">
      <c r="A6942" s="12" t="s">
        <v>1645</v>
      </c>
      <c r="B6942" s="13" t="str">
        <f>"i_DNS2=" &amp; $F$58</f>
        <v>i_DNS2=</v>
      </c>
    </row>
    <row r="6943" spans="1:2" x14ac:dyDescent="0.4">
      <c r="A6943" s="12" t="s">
        <v>1645</v>
      </c>
      <c r="B6943" s="13" t="str">
        <f>"i_NTP1=" &amp; $F$59</f>
        <v>i_NTP1=time1.google.com</v>
      </c>
    </row>
    <row r="6944" spans="1:2" x14ac:dyDescent="0.4">
      <c r="A6944" s="12" t="s">
        <v>1645</v>
      </c>
      <c r="B6944" s="13" t="str">
        <f>"i_NTP2=" &amp; $F$60</f>
        <v>i_NTP2=time2.google.com</v>
      </c>
    </row>
    <row r="6945" spans="1:2" x14ac:dyDescent="0.4">
      <c r="A6945" s="12" t="s">
        <v>1645</v>
      </c>
      <c r="B6945" s="13" t="str">
        <f>"i_NTP3=" &amp; $F$61</f>
        <v>i_NTP3=time3.google.com</v>
      </c>
    </row>
    <row r="6946" spans="1:2" x14ac:dyDescent="0.4">
      <c r="A6946" s="12" t="s">
        <v>1645</v>
      </c>
    </row>
    <row r="6947" spans="1:2" x14ac:dyDescent="0.4">
      <c r="A6947" s="12" t="s">
        <v>1645</v>
      </c>
      <c r="B6947" s="13" t="str">
        <f>"i_BOND0_STATIC_ROUTE0='" &amp; $F$63 &amp; "'"</f>
        <v>i_BOND0_STATIC_ROUTE0='0.0.0.0/1 via 172.28.0.1'</v>
      </c>
    </row>
    <row r="6948" spans="1:2" x14ac:dyDescent="0.4">
      <c r="A6948" s="12" t="s">
        <v>1645</v>
      </c>
      <c r="B6948" s="13" t="str">
        <f>"i_BOND0_STATIC_ROUTE1='" &amp; $F$64 &amp; "'"</f>
        <v>i_BOND0_STATIC_ROUTE1='128.0.0.0/1 via 172.28.0.1'</v>
      </c>
    </row>
    <row r="6949" spans="1:2" x14ac:dyDescent="0.4">
      <c r="A6949" s="12" t="s">
        <v>1645</v>
      </c>
      <c r="B6949" s="13" t="str">
        <f>"i_BOND0_STATIC_ROUTE2='" &amp; $F$65 &amp; "'"</f>
        <v>i_BOND0_STATIC_ROUTE2='100.64.3.0/24 via 172.28.0.4'</v>
      </c>
    </row>
    <row r="6950" spans="1:2" x14ac:dyDescent="0.4">
      <c r="A6950" s="12" t="s">
        <v>1645</v>
      </c>
      <c r="B6950" s="13" t="str">
        <f>"i_BOND1_STATIC_ROUTE0='" &amp; $F$66 &amp; "'"</f>
        <v>i_BOND1_STATIC_ROUTE0='default via 10.28.88.5'</v>
      </c>
    </row>
    <row r="6951" spans="1:2" x14ac:dyDescent="0.4">
      <c r="A6951" s="12" t="s">
        <v>1645</v>
      </c>
      <c r="B6951" s="13" t="str">
        <f>"i_BOND1_STATIC_ROUTE1='" &amp; $F$67 &amp; "'"</f>
        <v>i_BOND1_STATIC_ROUTE1='100.64.5.0/24 via 10.28.88.6'</v>
      </c>
    </row>
    <row r="6952" spans="1:2" x14ac:dyDescent="0.4">
      <c r="A6952" s="12" t="s">
        <v>1645</v>
      </c>
      <c r="B6952" s="13" t="str">
        <f>"i_BOND1_STATIC_ROUTE2='" &amp; $F$68 &amp; "'"</f>
        <v>i_BOND1_STATIC_ROUTE2='100.64.6.0/24 via 10.28.88.7'</v>
      </c>
    </row>
    <row r="6953" spans="1:2" x14ac:dyDescent="0.4">
      <c r="A6953" s="12" t="s">
        <v>1645</v>
      </c>
      <c r="B6953" s="13" t="str">
        <f>"i_ROOT_SSH_FROM_IP=" &amp; $F$70</f>
        <v>i_ROOT_SSH_FROM_IP=127.0.0.1,172.28.88.101,172.28.88.102</v>
      </c>
    </row>
    <row r="6954" spans="1:2" x14ac:dyDescent="0.4">
      <c r="A6954" s="12" t="s">
        <v>1645</v>
      </c>
      <c r="B6954" s="13" t="str">
        <f>"i_DRACUT_SSH_FROM_IP=" &amp; $F$71</f>
        <v>i_DRACUT_SSH_FROM_IP=172.28.88.101,172.28.88.102,172.28.0.3</v>
      </c>
    </row>
    <row r="6955" spans="1:2" x14ac:dyDescent="0.4">
      <c r="A6955" s="12" t="s">
        <v>1645</v>
      </c>
      <c r="B6955" s="13" t="str">
        <f>"i_USER_SSH_FROM_IP=" &amp; $F$72</f>
        <v>i_USER_SSH_FROM_IP=127.0.0.1,172.28.88.101,172.28.88.102</v>
      </c>
    </row>
    <row r="6956" spans="1:2" x14ac:dyDescent="0.4">
      <c r="A6956" s="12" t="s">
        <v>1645</v>
      </c>
      <c r="B6956" s="13" t="str">
        <f>"i_COOPERATIVE_NAME1=" &amp; $F$73</f>
        <v>i_COOPERATIVE_NAME1=emrs</v>
      </c>
    </row>
    <row r="6957" spans="1:2" x14ac:dyDescent="0.4">
      <c r="A6957" s="12" t="s">
        <v>1645</v>
      </c>
      <c r="B6957" s="13" t="str">
        <f>"i_COOPERATIVE_NAME2=" &amp; $F$74</f>
        <v>i_COOPERATIVE_NAME2=emrs1</v>
      </c>
    </row>
    <row r="6958" spans="1:2" x14ac:dyDescent="0.4">
      <c r="A6958" s="12" t="s">
        <v>1645</v>
      </c>
      <c r="B6958" s="13" t="str">
        <f>"i_COOPERATIVE_NAME3=" &amp; $F$75</f>
        <v>i_COOPERATIVE_NAME3=emrs2</v>
      </c>
    </row>
    <row r="6959" spans="1:2" x14ac:dyDescent="0.4">
      <c r="A6959" s="12" t="s">
        <v>1645</v>
      </c>
      <c r="B6959" s="13" t="str">
        <f>"i_COOPERATIVE1=" &amp; $F$76</f>
        <v>i_COOPERATIVE1=172.28.188.10</v>
      </c>
    </row>
    <row r="6960" spans="1:2" x14ac:dyDescent="0.4">
      <c r="A6960" s="12" t="s">
        <v>1645</v>
      </c>
      <c r="B6960" s="13" t="str">
        <f>"i_COOPERATIVE2=" &amp; $F$77</f>
        <v>i_COOPERATIVE2=172.28.188.11</v>
      </c>
    </row>
    <row r="6961" spans="1:2" x14ac:dyDescent="0.4">
      <c r="A6961" s="12" t="s">
        <v>1645</v>
      </c>
      <c r="B6961" s="13" t="str">
        <f>"i_COOPERATIVE3=" &amp; $F$78</f>
        <v>i_COOPERATIVE3=172.28.188.12</v>
      </c>
    </row>
    <row r="6962" spans="1:2" x14ac:dyDescent="0.4">
      <c r="A6962" s="12" t="s">
        <v>1645</v>
      </c>
      <c r="B6962" s="13" t="str">
        <f>"i_MONITORING1=" &amp; $F$79</f>
        <v>i_MONITORING1=172.28.188.100</v>
      </c>
    </row>
    <row r="6963" spans="1:2" x14ac:dyDescent="0.4">
      <c r="A6963" s="12" t="s">
        <v>1645</v>
      </c>
      <c r="B6963" s="13" t="str">
        <f>"i_MONITORING2=" &amp; $F$80</f>
        <v>i_MONITORING2=172.28.188.101</v>
      </c>
    </row>
    <row r="6964" spans="1:2" x14ac:dyDescent="0.4">
      <c r="A6964" s="12" t="s">
        <v>1645</v>
      </c>
      <c r="B6964" s="13" t="str">
        <f>"i_MONITORING3=" &amp; $F$81</f>
        <v>i_MONITORING3=172.28.188.102</v>
      </c>
    </row>
    <row r="6965" spans="1:2" x14ac:dyDescent="0.4">
      <c r="A6965" s="12" t="s">
        <v>1645</v>
      </c>
      <c r="B6965" s="13" t="str">
        <f>"i_ANTI_MALWARE_MNGR1=" &amp; $F$82</f>
        <v>i_ANTI_MALWARE_MNGR1=172.28.188.103</v>
      </c>
    </row>
    <row r="6966" spans="1:2" x14ac:dyDescent="0.4">
      <c r="A6966" s="12" t="s">
        <v>1645</v>
      </c>
      <c r="B6966" s="13" t="str">
        <f>"i_ANTI_MALWARE_MNGR2=" &amp; $F$83</f>
        <v>i_ANTI_MALWARE_MNGR2=172.28.188.104</v>
      </c>
    </row>
    <row r="6967" spans="1:2" x14ac:dyDescent="0.4">
      <c r="A6967" s="12" t="s">
        <v>1645</v>
      </c>
      <c r="B6967" s="13" t="str">
        <f>"i_ANTI_MALWARE_MNGR3=" &amp; $F$84</f>
        <v>i_ANTI_MALWARE_MNGR3=172.28.188.105</v>
      </c>
    </row>
    <row r="6968" spans="1:2" x14ac:dyDescent="0.4">
      <c r="A6968" s="12" t="s">
        <v>1645</v>
      </c>
    </row>
    <row r="6969" spans="1:2" x14ac:dyDescent="0.4">
      <c r="A6969" s="12" t="s">
        <v>1645</v>
      </c>
      <c r="B6969" s="13" t="s">
        <v>5378</v>
      </c>
    </row>
    <row r="6970" spans="1:2" x14ac:dyDescent="0.4">
      <c r="A6970" s="12" t="s">
        <v>1645</v>
      </c>
      <c r="B6970" s="13" t="s">
        <v>5385</v>
      </c>
    </row>
    <row r="6971" spans="1:2" x14ac:dyDescent="0.4">
      <c r="A6971" s="12" t="s">
        <v>1645</v>
      </c>
    </row>
    <row r="6972" spans="1:2" x14ac:dyDescent="0.4">
      <c r="A6972" s="12" t="s">
        <v>1645</v>
      </c>
      <c r="B6972" s="13" t="s">
        <v>5372</v>
      </c>
    </row>
    <row r="6973" spans="1:2" x14ac:dyDescent="0.4">
      <c r="A6973" s="12" t="s">
        <v>1645</v>
      </c>
      <c r="B6973" s="13" t="s">
        <v>5389</v>
      </c>
    </row>
    <row r="6974" spans="1:2" x14ac:dyDescent="0.4">
      <c r="A6974" s="12" t="s">
        <v>1645</v>
      </c>
      <c r="B6974" s="13" t="s">
        <v>5391</v>
      </c>
    </row>
    <row r="6975" spans="1:2" x14ac:dyDescent="0.4">
      <c r="A6975" s="12" t="s">
        <v>1645</v>
      </c>
      <c r="B6975" s="13" t="s">
        <v>5392</v>
      </c>
    </row>
    <row r="6976" spans="1:2" x14ac:dyDescent="0.4">
      <c r="A6976" s="12" t="s">
        <v>1645</v>
      </c>
      <c r="B6976" s="13" t="s">
        <v>5395</v>
      </c>
    </row>
    <row r="6977" spans="1:19" x14ac:dyDescent="0.4">
      <c r="A6977" s="12" t="s">
        <v>1645</v>
      </c>
      <c r="B6977" s="13" t="s">
        <v>6341</v>
      </c>
    </row>
    <row r="6978" spans="1:19" x14ac:dyDescent="0.4">
      <c r="A6978" s="12" t="s">
        <v>1645</v>
      </c>
      <c r="B6978" s="13" t="s">
        <v>5440</v>
      </c>
    </row>
    <row r="6979" spans="1:19" x14ac:dyDescent="0.4">
      <c r="A6979" s="12" t="s">
        <v>1645</v>
      </c>
      <c r="B6979" s="13" t="s">
        <v>5442</v>
      </c>
    </row>
    <row r="6980" spans="1:19" x14ac:dyDescent="0.4">
      <c r="A6980" s="12" t="s">
        <v>1645</v>
      </c>
      <c r="B6980" s="13" t="s">
        <v>5397</v>
      </c>
    </row>
    <row r="6981" spans="1:19" x14ac:dyDescent="0.4">
      <c r="A6981" s="12" t="s">
        <v>1645</v>
      </c>
      <c r="B6981" s="13" t="s">
        <v>5399</v>
      </c>
    </row>
    <row r="6982" spans="1:19" x14ac:dyDescent="0.4">
      <c r="A6982" s="12" t="s">
        <v>1645</v>
      </c>
      <c r="B6982" s="13" t="s">
        <v>5401</v>
      </c>
    </row>
    <row r="6983" spans="1:19" x14ac:dyDescent="0.4">
      <c r="A6983" s="12" t="s">
        <v>1645</v>
      </c>
      <c r="B6983" s="13" t="s">
        <v>5403</v>
      </c>
    </row>
    <row r="6984" spans="1:19" x14ac:dyDescent="0.4">
      <c r="A6984" s="12" t="s">
        <v>1645</v>
      </c>
      <c r="B6984" s="13" t="s">
        <v>5405</v>
      </c>
    </row>
    <row r="6985" spans="1:19" x14ac:dyDescent="0.4">
      <c r="A6985" s="12" t="s">
        <v>1645</v>
      </c>
      <c r="B6985" s="13" t="s">
        <v>39</v>
      </c>
    </row>
    <row r="6986" spans="1:19" x14ac:dyDescent="0.4">
      <c r="A6986" s="12" t="s">
        <v>1645</v>
      </c>
      <c r="B6986" s="18"/>
    </row>
    <row r="6987" spans="1:19" x14ac:dyDescent="0.4">
      <c r="A6987" s="12" t="s">
        <v>1645</v>
      </c>
      <c r="B6987" s="13" t="s">
        <v>5448</v>
      </c>
    </row>
    <row r="6988" spans="1:19" x14ac:dyDescent="0.4">
      <c r="A6988" s="12" t="s">
        <v>1645</v>
      </c>
      <c r="B6988" s="13" t="s">
        <v>5474</v>
      </c>
    </row>
    <row r="6989" spans="1:19" x14ac:dyDescent="0.4">
      <c r="A6989" s="12" t="s">
        <v>1645</v>
      </c>
      <c r="B6989" s="13" t="s">
        <v>5449</v>
      </c>
    </row>
    <row r="6990" spans="1:19" x14ac:dyDescent="0.4">
      <c r="A6990" s="12" t="s">
        <v>1645</v>
      </c>
    </row>
    <row r="6991" spans="1:19" x14ac:dyDescent="0.4">
      <c r="A6991" s="12" t="s">
        <v>1645</v>
      </c>
      <c r="B6991" s="13" t="s">
        <v>4222</v>
      </c>
      <c r="S6991"/>
    </row>
    <row r="6992" spans="1:19" x14ac:dyDescent="0.4">
      <c r="A6992" s="12" t="s">
        <v>1645</v>
      </c>
      <c r="B6992" s="13" t="s">
        <v>4223</v>
      </c>
    </row>
    <row r="6993" spans="1:2" x14ac:dyDescent="0.4">
      <c r="A6993" s="12" t="s">
        <v>4214</v>
      </c>
      <c r="B6993" s="13" t="s">
        <v>5450</v>
      </c>
    </row>
    <row r="6994" spans="1:2" x14ac:dyDescent="0.4">
      <c r="A6994" s="12" t="s">
        <v>1645</v>
      </c>
    </row>
    <row r="6995" spans="1:2" x14ac:dyDescent="0.4">
      <c r="A6995" s="12" t="s">
        <v>1645</v>
      </c>
      <c r="B6995" s="13" t="s">
        <v>5452</v>
      </c>
    </row>
    <row r="6996" spans="1:2" x14ac:dyDescent="0.4">
      <c r="A6996" s="12" t="s">
        <v>1645</v>
      </c>
      <c r="B6996" s="13" t="s">
        <v>3427</v>
      </c>
    </row>
    <row r="6997" spans="1:2" x14ac:dyDescent="0.4">
      <c r="A6997" s="12" t="s">
        <v>1645</v>
      </c>
      <c r="B6997" s="13" t="s">
        <v>3428</v>
      </c>
    </row>
    <row r="6998" spans="1:2" x14ac:dyDescent="0.4">
      <c r="A6998" s="12" t="s">
        <v>1645</v>
      </c>
      <c r="B6998" s="13" t="s">
        <v>3429</v>
      </c>
    </row>
    <row r="6999" spans="1:2" x14ac:dyDescent="0.4">
      <c r="A6999" s="12" t="s">
        <v>1645</v>
      </c>
      <c r="B6999" s="13" t="s">
        <v>3430</v>
      </c>
    </row>
    <row r="7000" spans="1:2" x14ac:dyDescent="0.4">
      <c r="A7000" s="12" t="s">
        <v>1645</v>
      </c>
      <c r="B7000" s="13" t="s">
        <v>3431</v>
      </c>
    </row>
    <row r="7001" spans="1:2" x14ac:dyDescent="0.4">
      <c r="A7001" s="12" t="s">
        <v>1645</v>
      </c>
      <c r="B7001" s="13" t="s">
        <v>3432</v>
      </c>
    </row>
    <row r="7002" spans="1:2" x14ac:dyDescent="0.4">
      <c r="A7002" s="12" t="s">
        <v>1645</v>
      </c>
      <c r="B7002" s="13" t="s">
        <v>3433</v>
      </c>
    </row>
    <row r="7003" spans="1:2" x14ac:dyDescent="0.4">
      <c r="A7003" s="12" t="s">
        <v>1645</v>
      </c>
      <c r="B7003" s="13" t="s">
        <v>3434</v>
      </c>
    </row>
    <row r="7004" spans="1:2" x14ac:dyDescent="0.4">
      <c r="A7004" s="12" t="s">
        <v>1645</v>
      </c>
      <c r="B7004" s="13" t="s">
        <v>3435</v>
      </c>
    </row>
    <row r="7005" spans="1:2" x14ac:dyDescent="0.4">
      <c r="A7005" s="12" t="s">
        <v>1645</v>
      </c>
      <c r="B7005" s="13" t="s">
        <v>3436</v>
      </c>
    </row>
    <row r="7006" spans="1:2" x14ac:dyDescent="0.4">
      <c r="A7006" s="12" t="s">
        <v>1645</v>
      </c>
      <c r="B7006" s="13" t="s">
        <v>3437</v>
      </c>
    </row>
    <row r="7007" spans="1:2" x14ac:dyDescent="0.4">
      <c r="A7007" s="12" t="s">
        <v>1645</v>
      </c>
      <c r="B7007" s="13" t="s">
        <v>5464</v>
      </c>
    </row>
    <row r="7008" spans="1:2" x14ac:dyDescent="0.4">
      <c r="A7008" s="12" t="s">
        <v>1645</v>
      </c>
      <c r="B7008" s="13" t="s">
        <v>5463</v>
      </c>
    </row>
    <row r="7009" spans="1:2" x14ac:dyDescent="0.4">
      <c r="A7009" s="12" t="s">
        <v>1645</v>
      </c>
      <c r="B7009" s="13" t="s">
        <v>3438</v>
      </c>
    </row>
    <row r="7010" spans="1:2" x14ac:dyDescent="0.4">
      <c r="A7010" s="12" t="s">
        <v>1645</v>
      </c>
      <c r="B7010" s="13" t="s">
        <v>3439</v>
      </c>
    </row>
    <row r="7011" spans="1:2" x14ac:dyDescent="0.4">
      <c r="A7011" s="12" t="s">
        <v>1645</v>
      </c>
      <c r="B7011" s="13" t="s">
        <v>3440</v>
      </c>
    </row>
    <row r="7012" spans="1:2" x14ac:dyDescent="0.4">
      <c r="A7012" s="12" t="s">
        <v>1645</v>
      </c>
      <c r="B7012" s="13" t="s">
        <v>3441</v>
      </c>
    </row>
    <row r="7013" spans="1:2" x14ac:dyDescent="0.4">
      <c r="A7013" s="12" t="s">
        <v>1645</v>
      </c>
      <c r="B7013" s="13" t="s">
        <v>3442</v>
      </c>
    </row>
    <row r="7014" spans="1:2" x14ac:dyDescent="0.4">
      <c r="A7014" s="12" t="s">
        <v>1645</v>
      </c>
      <c r="B7014" s="13" t="s">
        <v>3443</v>
      </c>
    </row>
    <row r="7015" spans="1:2" x14ac:dyDescent="0.4">
      <c r="A7015" s="12" t="s">
        <v>1645</v>
      </c>
      <c r="B7015" s="13" t="s">
        <v>3444</v>
      </c>
    </row>
    <row r="7016" spans="1:2" x14ac:dyDescent="0.4">
      <c r="A7016" s="12" t="s">
        <v>1645</v>
      </c>
      <c r="B7016" s="13" t="s">
        <v>3445</v>
      </c>
    </row>
    <row r="7017" spans="1:2" x14ac:dyDescent="0.4">
      <c r="A7017" s="12" t="s">
        <v>1645</v>
      </c>
      <c r="B7017" s="13" t="s">
        <v>3446</v>
      </c>
    </row>
    <row r="7018" spans="1:2" x14ac:dyDescent="0.4">
      <c r="A7018" s="12" t="s">
        <v>1645</v>
      </c>
      <c r="B7018" s="13" t="s">
        <v>3447</v>
      </c>
    </row>
    <row r="7019" spans="1:2" x14ac:dyDescent="0.4">
      <c r="A7019" s="12" t="s">
        <v>1645</v>
      </c>
      <c r="B7019" s="13" t="s">
        <v>5455</v>
      </c>
    </row>
    <row r="7020" spans="1:2" x14ac:dyDescent="0.4">
      <c r="A7020" s="12" t="s">
        <v>1645</v>
      </c>
      <c r="B7020" s="13" t="s">
        <v>5456</v>
      </c>
    </row>
    <row r="7021" spans="1:2" x14ac:dyDescent="0.4">
      <c r="A7021" s="12" t="s">
        <v>1645</v>
      </c>
      <c r="B7021" s="13" t="s">
        <v>5453</v>
      </c>
    </row>
    <row r="7022" spans="1:2" x14ac:dyDescent="0.4">
      <c r="A7022" s="12" t="s">
        <v>1645</v>
      </c>
      <c r="B7022" s="13" t="s">
        <v>5457</v>
      </c>
    </row>
    <row r="7023" spans="1:2" x14ac:dyDescent="0.4">
      <c r="A7023" s="12" t="s">
        <v>1645</v>
      </c>
      <c r="B7023" s="13" t="s">
        <v>5458</v>
      </c>
    </row>
    <row r="7024" spans="1:2" x14ac:dyDescent="0.4">
      <c r="A7024" s="12" t="s">
        <v>1645</v>
      </c>
      <c r="B7024" s="13" t="s">
        <v>5459</v>
      </c>
    </row>
    <row r="7025" spans="1:2" x14ac:dyDescent="0.4">
      <c r="A7025" s="12" t="s">
        <v>1645</v>
      </c>
      <c r="B7025" s="13" t="s">
        <v>5460</v>
      </c>
    </row>
    <row r="7026" spans="1:2" x14ac:dyDescent="0.4">
      <c r="A7026" s="12" t="s">
        <v>1645</v>
      </c>
      <c r="B7026" s="13" t="s">
        <v>39</v>
      </c>
    </row>
    <row r="7027" spans="1:2" x14ac:dyDescent="0.4">
      <c r="A7027" s="12" t="s">
        <v>4214</v>
      </c>
    </row>
    <row r="7028" spans="1:2" x14ac:dyDescent="0.4">
      <c r="A7028" s="12" t="s">
        <v>1645</v>
      </c>
      <c r="B7028" s="13" t="s">
        <v>5461</v>
      </c>
    </row>
    <row r="7029" spans="1:2" x14ac:dyDescent="0.4">
      <c r="A7029" s="12" t="s">
        <v>1645</v>
      </c>
      <c r="B7029" s="13" t="s">
        <v>3448</v>
      </c>
    </row>
    <row r="7030" spans="1:2" x14ac:dyDescent="0.4">
      <c r="A7030" s="12" t="s">
        <v>1645</v>
      </c>
      <c r="B7030" s="13" t="s">
        <v>3449</v>
      </c>
    </row>
    <row r="7031" spans="1:2" x14ac:dyDescent="0.4">
      <c r="A7031" s="12" t="s">
        <v>1645</v>
      </c>
      <c r="B7031" s="13" t="s">
        <v>3429</v>
      </c>
    </row>
    <row r="7032" spans="1:2" x14ac:dyDescent="0.4">
      <c r="A7032" s="12" t="s">
        <v>1645</v>
      </c>
      <c r="B7032" s="13" t="s">
        <v>3430</v>
      </c>
    </row>
    <row r="7033" spans="1:2" x14ac:dyDescent="0.4">
      <c r="A7033" s="12" t="s">
        <v>1645</v>
      </c>
      <c r="B7033" s="13" t="s">
        <v>3431</v>
      </c>
    </row>
    <row r="7034" spans="1:2" x14ac:dyDescent="0.4">
      <c r="A7034" s="12" t="s">
        <v>1645</v>
      </c>
      <c r="B7034" s="13" t="s">
        <v>3432</v>
      </c>
    </row>
    <row r="7035" spans="1:2" x14ac:dyDescent="0.4">
      <c r="A7035" s="12" t="s">
        <v>1645</v>
      </c>
      <c r="B7035" s="13" t="s">
        <v>3450</v>
      </c>
    </row>
    <row r="7036" spans="1:2" x14ac:dyDescent="0.4">
      <c r="A7036" s="12" t="s">
        <v>1645</v>
      </c>
      <c r="B7036" s="13" t="s">
        <v>3434</v>
      </c>
    </row>
    <row r="7037" spans="1:2" x14ac:dyDescent="0.4">
      <c r="A7037" s="12" t="s">
        <v>1645</v>
      </c>
      <c r="B7037" s="13" t="s">
        <v>3435</v>
      </c>
    </row>
    <row r="7038" spans="1:2" x14ac:dyDescent="0.4">
      <c r="A7038" s="12" t="s">
        <v>1645</v>
      </c>
      <c r="B7038" s="13" t="s">
        <v>3436</v>
      </c>
    </row>
    <row r="7039" spans="1:2" x14ac:dyDescent="0.4">
      <c r="A7039" s="12" t="s">
        <v>1645</v>
      </c>
      <c r="B7039" s="13" t="s">
        <v>5462</v>
      </c>
    </row>
    <row r="7040" spans="1:2" x14ac:dyDescent="0.4">
      <c r="A7040" s="12" t="s">
        <v>1645</v>
      </c>
      <c r="B7040" s="13" t="s">
        <v>5464</v>
      </c>
    </row>
    <row r="7041" spans="1:2" x14ac:dyDescent="0.4">
      <c r="A7041" s="12" t="s">
        <v>1645</v>
      </c>
      <c r="B7041" s="13" t="s">
        <v>5463</v>
      </c>
    </row>
    <row r="7042" spans="1:2" x14ac:dyDescent="0.4">
      <c r="A7042" s="12" t="s">
        <v>1645</v>
      </c>
      <c r="B7042" s="13" t="s">
        <v>3438</v>
      </c>
    </row>
    <row r="7043" spans="1:2" x14ac:dyDescent="0.4">
      <c r="A7043" s="12" t="s">
        <v>1645</v>
      </c>
      <c r="B7043" s="13" t="s">
        <v>3439</v>
      </c>
    </row>
    <row r="7044" spans="1:2" x14ac:dyDescent="0.4">
      <c r="A7044" s="12" t="s">
        <v>1645</v>
      </c>
      <c r="B7044" s="13" t="s">
        <v>3440</v>
      </c>
    </row>
    <row r="7045" spans="1:2" x14ac:dyDescent="0.4">
      <c r="A7045" s="12" t="s">
        <v>1645</v>
      </c>
      <c r="B7045" s="13" t="s">
        <v>3441</v>
      </c>
    </row>
    <row r="7046" spans="1:2" x14ac:dyDescent="0.4">
      <c r="A7046" s="12" t="s">
        <v>1645</v>
      </c>
      <c r="B7046" s="13" t="s">
        <v>3442</v>
      </c>
    </row>
    <row r="7047" spans="1:2" x14ac:dyDescent="0.4">
      <c r="A7047" s="12" t="s">
        <v>1645</v>
      </c>
      <c r="B7047" s="13" t="s">
        <v>3443</v>
      </c>
    </row>
    <row r="7048" spans="1:2" x14ac:dyDescent="0.4">
      <c r="A7048" s="12" t="s">
        <v>1645</v>
      </c>
      <c r="B7048" s="13" t="s">
        <v>3444</v>
      </c>
    </row>
    <row r="7049" spans="1:2" x14ac:dyDescent="0.4">
      <c r="A7049" s="12" t="s">
        <v>1645</v>
      </c>
      <c r="B7049" s="13" t="s">
        <v>3445</v>
      </c>
    </row>
    <row r="7050" spans="1:2" x14ac:dyDescent="0.4">
      <c r="A7050" s="12" t="s">
        <v>1645</v>
      </c>
      <c r="B7050" s="13" t="s">
        <v>3446</v>
      </c>
    </row>
    <row r="7051" spans="1:2" x14ac:dyDescent="0.4">
      <c r="A7051" s="12" t="s">
        <v>1645</v>
      </c>
      <c r="B7051" s="13" t="s">
        <v>3447</v>
      </c>
    </row>
    <row r="7052" spans="1:2" x14ac:dyDescent="0.4">
      <c r="A7052" s="12" t="s">
        <v>1645</v>
      </c>
      <c r="B7052" s="13" t="s">
        <v>5465</v>
      </c>
    </row>
    <row r="7053" spans="1:2" x14ac:dyDescent="0.4">
      <c r="A7053" s="12" t="s">
        <v>1645</v>
      </c>
      <c r="B7053" s="13" t="s">
        <v>5466</v>
      </c>
    </row>
    <row r="7054" spans="1:2" x14ac:dyDescent="0.4">
      <c r="A7054" s="12" t="s">
        <v>1645</v>
      </c>
      <c r="B7054" s="13" t="s">
        <v>5454</v>
      </c>
    </row>
    <row r="7055" spans="1:2" x14ac:dyDescent="0.4">
      <c r="A7055" s="12" t="s">
        <v>1645</v>
      </c>
      <c r="B7055" s="13" t="s">
        <v>5467</v>
      </c>
    </row>
    <row r="7056" spans="1:2" x14ac:dyDescent="0.4">
      <c r="A7056" s="12" t="s">
        <v>1645</v>
      </c>
      <c r="B7056" s="13" t="s">
        <v>39</v>
      </c>
    </row>
    <row r="7057" spans="1:2" x14ac:dyDescent="0.4">
      <c r="A7057" s="12" t="s">
        <v>4214</v>
      </c>
    </row>
    <row r="7058" spans="1:2" x14ac:dyDescent="0.4">
      <c r="A7058" s="12" t="s">
        <v>1645</v>
      </c>
      <c r="B7058" s="13" t="s">
        <v>5480</v>
      </c>
    </row>
    <row r="7059" spans="1:2" x14ac:dyDescent="0.4">
      <c r="A7059" s="12" t="s">
        <v>1645</v>
      </c>
      <c r="B7059" s="13" t="s">
        <v>3451</v>
      </c>
    </row>
    <row r="7060" spans="1:2" x14ac:dyDescent="0.4">
      <c r="A7060" s="12" t="s">
        <v>1645</v>
      </c>
      <c r="B7060" s="13" t="s">
        <v>3452</v>
      </c>
    </row>
    <row r="7061" spans="1:2" x14ac:dyDescent="0.4">
      <c r="A7061" s="12" t="s">
        <v>1645</v>
      </c>
      <c r="B7061" s="13" t="s">
        <v>3453</v>
      </c>
    </row>
    <row r="7062" spans="1:2" x14ac:dyDescent="0.4">
      <c r="A7062" s="12" t="s">
        <v>1645</v>
      </c>
      <c r="B7062" s="13" t="s">
        <v>3432</v>
      </c>
    </row>
    <row r="7063" spans="1:2" x14ac:dyDescent="0.4">
      <c r="A7063" s="12" t="s">
        <v>1645</v>
      </c>
      <c r="B7063" s="13" t="s">
        <v>3454</v>
      </c>
    </row>
    <row r="7064" spans="1:2" x14ac:dyDescent="0.4">
      <c r="A7064" s="12" t="s">
        <v>1645</v>
      </c>
      <c r="B7064" s="13" t="s">
        <v>3455</v>
      </c>
    </row>
    <row r="7065" spans="1:2" x14ac:dyDescent="0.4">
      <c r="A7065" s="12" t="s">
        <v>1645</v>
      </c>
      <c r="B7065" s="13" t="s">
        <v>3435</v>
      </c>
    </row>
    <row r="7066" spans="1:2" x14ac:dyDescent="0.4">
      <c r="A7066" s="12" t="s">
        <v>1645</v>
      </c>
      <c r="B7066" s="13" t="s">
        <v>5460</v>
      </c>
    </row>
    <row r="7067" spans="1:2" x14ac:dyDescent="0.4">
      <c r="A7067" s="12" t="s">
        <v>1645</v>
      </c>
      <c r="B7067" s="13" t="s">
        <v>39</v>
      </c>
    </row>
    <row r="7068" spans="1:2" x14ac:dyDescent="0.4">
      <c r="A7068" s="12" t="s">
        <v>4214</v>
      </c>
    </row>
    <row r="7069" spans="1:2" x14ac:dyDescent="0.4">
      <c r="A7069" s="12" t="s">
        <v>1645</v>
      </c>
      <c r="B7069" s="13" t="s">
        <v>5479</v>
      </c>
    </row>
    <row r="7070" spans="1:2" x14ac:dyDescent="0.4">
      <c r="A7070" s="12" t="s">
        <v>1645</v>
      </c>
      <c r="B7070" s="13" t="s">
        <v>3456</v>
      </c>
    </row>
    <row r="7071" spans="1:2" x14ac:dyDescent="0.4">
      <c r="A7071" s="12" t="s">
        <v>1645</v>
      </c>
      <c r="B7071" s="13" t="s">
        <v>3457</v>
      </c>
    </row>
    <row r="7072" spans="1:2" x14ac:dyDescent="0.4">
      <c r="A7072" s="12" t="s">
        <v>1645</v>
      </c>
      <c r="B7072" s="13" t="s">
        <v>3453</v>
      </c>
    </row>
    <row r="7073" spans="1:2" x14ac:dyDescent="0.4">
      <c r="A7073" s="12" t="s">
        <v>1645</v>
      </c>
      <c r="B7073" s="13" t="s">
        <v>3432</v>
      </c>
    </row>
    <row r="7074" spans="1:2" x14ac:dyDescent="0.4">
      <c r="A7074" s="12" t="s">
        <v>1645</v>
      </c>
      <c r="B7074" s="13" t="s">
        <v>3454</v>
      </c>
    </row>
    <row r="7075" spans="1:2" x14ac:dyDescent="0.4">
      <c r="A7075" s="12" t="s">
        <v>1645</v>
      </c>
      <c r="B7075" s="13" t="s">
        <v>3455</v>
      </c>
    </row>
    <row r="7076" spans="1:2" x14ac:dyDescent="0.4">
      <c r="A7076" s="12" t="s">
        <v>1645</v>
      </c>
      <c r="B7076" s="13" t="s">
        <v>3435</v>
      </c>
    </row>
    <row r="7077" spans="1:2" x14ac:dyDescent="0.4">
      <c r="A7077" s="12" t="s">
        <v>1645</v>
      </c>
      <c r="B7077" s="13" t="s">
        <v>5460</v>
      </c>
    </row>
    <row r="7078" spans="1:2" x14ac:dyDescent="0.4">
      <c r="A7078" s="12" t="s">
        <v>1645</v>
      </c>
      <c r="B7078" s="13" t="s">
        <v>39</v>
      </c>
    </row>
    <row r="7079" spans="1:2" x14ac:dyDescent="0.4">
      <c r="A7079" s="12" t="s">
        <v>4214</v>
      </c>
    </row>
    <row r="7080" spans="1:2" x14ac:dyDescent="0.4">
      <c r="A7080" s="12" t="s">
        <v>1645</v>
      </c>
      <c r="B7080" s="13" t="s">
        <v>5478</v>
      </c>
    </row>
    <row r="7081" spans="1:2" x14ac:dyDescent="0.4">
      <c r="A7081" s="12" t="s">
        <v>1645</v>
      </c>
      <c r="B7081" s="13" t="s">
        <v>3458</v>
      </c>
    </row>
    <row r="7082" spans="1:2" x14ac:dyDescent="0.4">
      <c r="A7082" s="12" t="s">
        <v>1645</v>
      </c>
      <c r="B7082" s="13" t="s">
        <v>3459</v>
      </c>
    </row>
    <row r="7083" spans="1:2" x14ac:dyDescent="0.4">
      <c r="A7083" s="12" t="s">
        <v>1645</v>
      </c>
      <c r="B7083" s="13" t="s">
        <v>3453</v>
      </c>
    </row>
    <row r="7084" spans="1:2" x14ac:dyDescent="0.4">
      <c r="A7084" s="12" t="s">
        <v>1645</v>
      </c>
      <c r="B7084" s="13" t="s">
        <v>3432</v>
      </c>
    </row>
    <row r="7085" spans="1:2" x14ac:dyDescent="0.4">
      <c r="A7085" s="12" t="s">
        <v>1645</v>
      </c>
      <c r="B7085" s="13" t="s">
        <v>3460</v>
      </c>
    </row>
    <row r="7086" spans="1:2" x14ac:dyDescent="0.4">
      <c r="A7086" s="12" t="s">
        <v>1645</v>
      </c>
      <c r="B7086" s="13" t="s">
        <v>3455</v>
      </c>
    </row>
    <row r="7087" spans="1:2" x14ac:dyDescent="0.4">
      <c r="A7087" s="12" t="s">
        <v>1645</v>
      </c>
      <c r="B7087" s="13" t="s">
        <v>3435</v>
      </c>
    </row>
    <row r="7088" spans="1:2" x14ac:dyDescent="0.4">
      <c r="A7088" s="12" t="s">
        <v>1645</v>
      </c>
      <c r="B7088" s="13" t="s">
        <v>5467</v>
      </c>
    </row>
    <row r="7089" spans="1:2" x14ac:dyDescent="0.4">
      <c r="A7089" s="12" t="s">
        <v>1645</v>
      </c>
      <c r="B7089" s="13" t="s">
        <v>39</v>
      </c>
    </row>
    <row r="7090" spans="1:2" x14ac:dyDescent="0.4">
      <c r="A7090" s="12" t="s">
        <v>4214</v>
      </c>
    </row>
    <row r="7091" spans="1:2" x14ac:dyDescent="0.4">
      <c r="A7091" s="12" t="s">
        <v>1645</v>
      </c>
      <c r="B7091" s="13" t="s">
        <v>5477</v>
      </c>
    </row>
    <row r="7092" spans="1:2" x14ac:dyDescent="0.4">
      <c r="A7092" s="12" t="s">
        <v>1645</v>
      </c>
      <c r="B7092" s="13" t="s">
        <v>3461</v>
      </c>
    </row>
    <row r="7093" spans="1:2" x14ac:dyDescent="0.4">
      <c r="A7093" s="12" t="s">
        <v>1645</v>
      </c>
      <c r="B7093" s="13" t="s">
        <v>3462</v>
      </c>
    </row>
    <row r="7094" spans="1:2" x14ac:dyDescent="0.4">
      <c r="A7094" s="12" t="s">
        <v>1645</v>
      </c>
      <c r="B7094" s="13" t="s">
        <v>3453</v>
      </c>
    </row>
    <row r="7095" spans="1:2" x14ac:dyDescent="0.4">
      <c r="A7095" s="12" t="s">
        <v>1645</v>
      </c>
      <c r="B7095" s="13" t="s">
        <v>3432</v>
      </c>
    </row>
    <row r="7096" spans="1:2" x14ac:dyDescent="0.4">
      <c r="A7096" s="12" t="s">
        <v>1645</v>
      </c>
      <c r="B7096" s="13" t="s">
        <v>3460</v>
      </c>
    </row>
    <row r="7097" spans="1:2" x14ac:dyDescent="0.4">
      <c r="A7097" s="12" t="s">
        <v>1645</v>
      </c>
      <c r="B7097" s="13" t="s">
        <v>3455</v>
      </c>
    </row>
    <row r="7098" spans="1:2" x14ac:dyDescent="0.4">
      <c r="A7098" s="12" t="s">
        <v>1645</v>
      </c>
      <c r="B7098" s="13" t="s">
        <v>3435</v>
      </c>
    </row>
    <row r="7099" spans="1:2" x14ac:dyDescent="0.4">
      <c r="A7099" s="12" t="s">
        <v>1645</v>
      </c>
      <c r="B7099" s="13" t="s">
        <v>5467</v>
      </c>
    </row>
    <row r="7100" spans="1:2" x14ac:dyDescent="0.4">
      <c r="A7100" s="12" t="s">
        <v>1645</v>
      </c>
      <c r="B7100" s="13" t="s">
        <v>39</v>
      </c>
    </row>
    <row r="7101" spans="1:2" x14ac:dyDescent="0.4">
      <c r="A7101" s="12" t="s">
        <v>4214</v>
      </c>
    </row>
    <row r="7102" spans="1:2" x14ac:dyDescent="0.4">
      <c r="A7102" s="12" t="s">
        <v>4214</v>
      </c>
      <c r="B7102" s="13" t="s">
        <v>5482</v>
      </c>
    </row>
    <row r="7103" spans="1:2" x14ac:dyDescent="0.4">
      <c r="A7103" s="12" t="s">
        <v>1645</v>
      </c>
      <c r="B7103" s="13" t="s">
        <v>5483</v>
      </c>
    </row>
    <row r="7104" spans="1:2" x14ac:dyDescent="0.4">
      <c r="A7104" s="12" t="s">
        <v>1645</v>
      </c>
      <c r="B7104" s="13" t="s">
        <v>5484</v>
      </c>
    </row>
    <row r="7105" spans="1:2" x14ac:dyDescent="0.4">
      <c r="A7105" s="12" t="s">
        <v>1645</v>
      </c>
      <c r="B7105" s="13" t="s">
        <v>5485</v>
      </c>
    </row>
    <row r="7106" spans="1:2" x14ac:dyDescent="0.4">
      <c r="A7106" s="12" t="s">
        <v>1645</v>
      </c>
      <c r="B7106" s="13" t="s">
        <v>3453</v>
      </c>
    </row>
    <row r="7107" spans="1:2" x14ac:dyDescent="0.4">
      <c r="A7107" s="12" t="s">
        <v>1645</v>
      </c>
      <c r="B7107" s="13" t="s">
        <v>3430</v>
      </c>
    </row>
    <row r="7108" spans="1:2" x14ac:dyDescent="0.4">
      <c r="A7108" s="12" t="s">
        <v>1645</v>
      </c>
      <c r="B7108" s="13" t="s">
        <v>3431</v>
      </c>
    </row>
    <row r="7109" spans="1:2" x14ac:dyDescent="0.4">
      <c r="A7109" s="12" t="s">
        <v>1645</v>
      </c>
      <c r="B7109" s="13" t="s">
        <v>3432</v>
      </c>
    </row>
    <row r="7110" spans="1:2" x14ac:dyDescent="0.4">
      <c r="A7110" s="12" t="s">
        <v>1645</v>
      </c>
      <c r="B7110" s="13" t="s">
        <v>3435</v>
      </c>
    </row>
    <row r="7111" spans="1:2" x14ac:dyDescent="0.4">
      <c r="A7111" s="12" t="s">
        <v>1645</v>
      </c>
      <c r="B7111" s="13" t="s">
        <v>3436</v>
      </c>
    </row>
    <row r="7112" spans="1:2" x14ac:dyDescent="0.4">
      <c r="A7112" s="12" t="s">
        <v>1645</v>
      </c>
      <c r="B7112" s="13" t="s">
        <v>5462</v>
      </c>
    </row>
    <row r="7113" spans="1:2" x14ac:dyDescent="0.4">
      <c r="A7113" s="12" t="s">
        <v>1645</v>
      </c>
      <c r="B7113" s="13" t="s">
        <v>5464</v>
      </c>
    </row>
    <row r="7114" spans="1:2" x14ac:dyDescent="0.4">
      <c r="A7114" s="12" t="s">
        <v>1645</v>
      </c>
      <c r="B7114" s="13" t="s">
        <v>5463</v>
      </c>
    </row>
    <row r="7115" spans="1:2" x14ac:dyDescent="0.4">
      <c r="A7115" s="12" t="s">
        <v>1645</v>
      </c>
      <c r="B7115" s="13" t="s">
        <v>3438</v>
      </c>
    </row>
    <row r="7116" spans="1:2" x14ac:dyDescent="0.4">
      <c r="A7116" s="12" t="s">
        <v>1645</v>
      </c>
      <c r="B7116" s="13" t="s">
        <v>3439</v>
      </c>
    </row>
    <row r="7117" spans="1:2" x14ac:dyDescent="0.4">
      <c r="A7117" s="12" t="s">
        <v>1645</v>
      </c>
      <c r="B7117" s="13" t="s">
        <v>3440</v>
      </c>
    </row>
    <row r="7118" spans="1:2" x14ac:dyDescent="0.4">
      <c r="A7118" s="12" t="s">
        <v>1645</v>
      </c>
      <c r="B7118" s="13" t="s">
        <v>3441</v>
      </c>
    </row>
    <row r="7119" spans="1:2" x14ac:dyDescent="0.4">
      <c r="A7119" s="12" t="s">
        <v>1645</v>
      </c>
      <c r="B7119" s="13" t="s">
        <v>3442</v>
      </c>
    </row>
    <row r="7120" spans="1:2" x14ac:dyDescent="0.4">
      <c r="A7120" s="12" t="s">
        <v>1645</v>
      </c>
      <c r="B7120" s="13" t="s">
        <v>3443</v>
      </c>
    </row>
    <row r="7121" spans="1:2" x14ac:dyDescent="0.4">
      <c r="A7121" s="12" t="s">
        <v>1645</v>
      </c>
      <c r="B7121" s="13" t="s">
        <v>3444</v>
      </c>
    </row>
    <row r="7122" spans="1:2" x14ac:dyDescent="0.4">
      <c r="A7122" s="12" t="s">
        <v>1645</v>
      </c>
      <c r="B7122" s="13" t="s">
        <v>3445</v>
      </c>
    </row>
    <row r="7123" spans="1:2" x14ac:dyDescent="0.4">
      <c r="A7123" s="12" t="s">
        <v>1645</v>
      </c>
      <c r="B7123" s="13" t="s">
        <v>3446</v>
      </c>
    </row>
    <row r="7124" spans="1:2" x14ac:dyDescent="0.4">
      <c r="A7124" s="12" t="s">
        <v>1645</v>
      </c>
      <c r="B7124" s="13" t="s">
        <v>3447</v>
      </c>
    </row>
    <row r="7125" spans="1:2" x14ac:dyDescent="0.4">
      <c r="A7125" s="12" t="s">
        <v>1645</v>
      </c>
      <c r="B7125" s="13" t="s">
        <v>6357</v>
      </c>
    </row>
    <row r="7126" spans="1:2" x14ac:dyDescent="0.4">
      <c r="A7126" s="12" t="s">
        <v>1645</v>
      </c>
      <c r="B7126" s="13" t="s">
        <v>5487</v>
      </c>
    </row>
    <row r="7127" spans="1:2" x14ac:dyDescent="0.4">
      <c r="A7127" s="12" t="s">
        <v>1645</v>
      </c>
      <c r="B7127" s="13" t="s">
        <v>5486</v>
      </c>
    </row>
    <row r="7128" spans="1:2" x14ac:dyDescent="0.4">
      <c r="A7128" s="12" t="s">
        <v>1645</v>
      </c>
      <c r="B7128" s="13" t="s">
        <v>39</v>
      </c>
    </row>
    <row r="7129" spans="1:2" x14ac:dyDescent="0.4">
      <c r="A7129" s="12" t="s">
        <v>4214</v>
      </c>
      <c r="B7129" s="13" t="s">
        <v>5470</v>
      </c>
    </row>
    <row r="7130" spans="1:2" x14ac:dyDescent="0.4">
      <c r="A7130" s="12" t="s">
        <v>4214</v>
      </c>
    </row>
    <row r="7131" spans="1:2" x14ac:dyDescent="0.4">
      <c r="A7131" s="12" t="s">
        <v>4214</v>
      </c>
      <c r="B7131" s="13" t="s">
        <v>5488</v>
      </c>
    </row>
    <row r="7132" spans="1:2" x14ac:dyDescent="0.4">
      <c r="A7132" s="12" t="s">
        <v>1645</v>
      </c>
      <c r="B7132" s="13" t="s">
        <v>5481</v>
      </c>
    </row>
    <row r="7133" spans="1:2" x14ac:dyDescent="0.4">
      <c r="A7133" s="12" t="s">
        <v>1645</v>
      </c>
      <c r="B7133" s="13" t="s">
        <v>5489</v>
      </c>
    </row>
    <row r="7134" spans="1:2" x14ac:dyDescent="0.4">
      <c r="A7134" s="12" t="s">
        <v>1645</v>
      </c>
      <c r="B7134" s="13" t="s">
        <v>5490</v>
      </c>
    </row>
    <row r="7135" spans="1:2" x14ac:dyDescent="0.4">
      <c r="A7135" s="12" t="s">
        <v>1645</v>
      </c>
      <c r="B7135" s="13" t="s">
        <v>3453</v>
      </c>
    </row>
    <row r="7136" spans="1:2" x14ac:dyDescent="0.4">
      <c r="A7136" s="12" t="s">
        <v>1645</v>
      </c>
      <c r="B7136" s="13" t="s">
        <v>3430</v>
      </c>
    </row>
    <row r="7137" spans="1:2" x14ac:dyDescent="0.4">
      <c r="A7137" s="12" t="s">
        <v>1645</v>
      </c>
      <c r="B7137" s="13" t="s">
        <v>3431</v>
      </c>
    </row>
    <row r="7138" spans="1:2" x14ac:dyDescent="0.4">
      <c r="A7138" s="12" t="s">
        <v>1645</v>
      </c>
      <c r="B7138" s="13" t="s">
        <v>3432</v>
      </c>
    </row>
    <row r="7139" spans="1:2" x14ac:dyDescent="0.4">
      <c r="A7139" s="12" t="s">
        <v>1645</v>
      </c>
      <c r="B7139" s="13" t="s">
        <v>3435</v>
      </c>
    </row>
    <row r="7140" spans="1:2" x14ac:dyDescent="0.4">
      <c r="A7140" s="12" t="s">
        <v>1645</v>
      </c>
      <c r="B7140" s="13" t="s">
        <v>3436</v>
      </c>
    </row>
    <row r="7141" spans="1:2" x14ac:dyDescent="0.4">
      <c r="A7141" s="12" t="s">
        <v>1645</v>
      </c>
      <c r="B7141" s="13" t="s">
        <v>5462</v>
      </c>
    </row>
    <row r="7142" spans="1:2" x14ac:dyDescent="0.4">
      <c r="A7142" s="12" t="s">
        <v>1645</v>
      </c>
      <c r="B7142" s="13" t="s">
        <v>5464</v>
      </c>
    </row>
    <row r="7143" spans="1:2" x14ac:dyDescent="0.4">
      <c r="A7143" s="12" t="s">
        <v>1645</v>
      </c>
      <c r="B7143" s="13" t="s">
        <v>5463</v>
      </c>
    </row>
    <row r="7144" spans="1:2" x14ac:dyDescent="0.4">
      <c r="A7144" s="12" t="s">
        <v>1645</v>
      </c>
      <c r="B7144" s="13" t="s">
        <v>3438</v>
      </c>
    </row>
    <row r="7145" spans="1:2" x14ac:dyDescent="0.4">
      <c r="A7145" s="12" t="s">
        <v>1645</v>
      </c>
      <c r="B7145" s="13" t="s">
        <v>3439</v>
      </c>
    </row>
    <row r="7146" spans="1:2" x14ac:dyDescent="0.4">
      <c r="A7146" s="12" t="s">
        <v>1645</v>
      </c>
      <c r="B7146" s="13" t="s">
        <v>3440</v>
      </c>
    </row>
    <row r="7147" spans="1:2" x14ac:dyDescent="0.4">
      <c r="A7147" s="12" t="s">
        <v>1645</v>
      </c>
      <c r="B7147" s="13" t="s">
        <v>3441</v>
      </c>
    </row>
    <row r="7148" spans="1:2" x14ac:dyDescent="0.4">
      <c r="A7148" s="12" t="s">
        <v>1645</v>
      </c>
      <c r="B7148" s="13" t="s">
        <v>3442</v>
      </c>
    </row>
    <row r="7149" spans="1:2" x14ac:dyDescent="0.4">
      <c r="A7149" s="12" t="s">
        <v>1645</v>
      </c>
      <c r="B7149" s="13" t="s">
        <v>3443</v>
      </c>
    </row>
    <row r="7150" spans="1:2" x14ac:dyDescent="0.4">
      <c r="A7150" s="12" t="s">
        <v>1645</v>
      </c>
      <c r="B7150" s="13" t="s">
        <v>3444</v>
      </c>
    </row>
    <row r="7151" spans="1:2" x14ac:dyDescent="0.4">
      <c r="A7151" s="12" t="s">
        <v>1645</v>
      </c>
      <c r="B7151" s="13" t="s">
        <v>3445</v>
      </c>
    </row>
    <row r="7152" spans="1:2" x14ac:dyDescent="0.4">
      <c r="A7152" s="12" t="s">
        <v>1645</v>
      </c>
      <c r="B7152" s="13" t="s">
        <v>3446</v>
      </c>
    </row>
    <row r="7153" spans="1:18" x14ac:dyDescent="0.4">
      <c r="A7153" s="12" t="s">
        <v>1645</v>
      </c>
      <c r="B7153" s="13" t="s">
        <v>3447</v>
      </c>
    </row>
    <row r="7154" spans="1:18" x14ac:dyDescent="0.4">
      <c r="A7154" s="12" t="s">
        <v>1645</v>
      </c>
      <c r="B7154" s="13" t="s">
        <v>6357</v>
      </c>
    </row>
    <row r="7155" spans="1:18" x14ac:dyDescent="0.4">
      <c r="A7155" s="12" t="s">
        <v>1645</v>
      </c>
      <c r="B7155" s="13" t="s">
        <v>5487</v>
      </c>
    </row>
    <row r="7156" spans="1:18" x14ac:dyDescent="0.4">
      <c r="A7156" s="12" t="s">
        <v>1645</v>
      </c>
      <c r="B7156" s="13" t="s">
        <v>5486</v>
      </c>
    </row>
    <row r="7157" spans="1:18" x14ac:dyDescent="0.4">
      <c r="A7157" s="12" t="s">
        <v>1645</v>
      </c>
      <c r="B7157" s="13" t="s">
        <v>39</v>
      </c>
    </row>
    <row r="7158" spans="1:18" x14ac:dyDescent="0.4">
      <c r="A7158" s="12" t="s">
        <v>4214</v>
      </c>
      <c r="B7158" s="13" t="s">
        <v>5470</v>
      </c>
    </row>
    <row r="7159" spans="1:18" x14ac:dyDescent="0.4">
      <c r="A7159" s="12" t="s">
        <v>4214</v>
      </c>
    </row>
    <row r="7160" spans="1:18" x14ac:dyDescent="0.4">
      <c r="A7160" s="12" t="s">
        <v>1645</v>
      </c>
      <c r="B7160" s="13" t="s">
        <v>7236</v>
      </c>
      <c r="C7160" s="4"/>
    </row>
    <row r="7161" spans="1:18" x14ac:dyDescent="0.4">
      <c r="A7161" s="12" t="s">
        <v>1645</v>
      </c>
      <c r="B7161" s="13" t="s">
        <v>7241</v>
      </c>
      <c r="C7161" s="4"/>
      <c r="R7161" s="63" t="s">
        <v>7240</v>
      </c>
    </row>
    <row r="7162" spans="1:18" x14ac:dyDescent="0.4">
      <c r="A7162" s="12" t="s">
        <v>1645</v>
      </c>
      <c r="B7162" s="13" t="s">
        <v>7242</v>
      </c>
      <c r="C7162" s="4"/>
    </row>
    <row r="7163" spans="1:18" x14ac:dyDescent="0.4">
      <c r="A7163" s="12" t="s">
        <v>4214</v>
      </c>
    </row>
    <row r="7164" spans="1:18" x14ac:dyDescent="0.4">
      <c r="A7164" s="12" t="s">
        <v>1645</v>
      </c>
      <c r="B7164" s="13" t="s">
        <v>5451</v>
      </c>
    </row>
    <row r="7165" spans="1:18" x14ac:dyDescent="0.4">
      <c r="A7165" s="12" t="s">
        <v>4214</v>
      </c>
      <c r="B7165" s="13" t="s">
        <v>5491</v>
      </c>
    </row>
    <row r="7166" spans="1:18" x14ac:dyDescent="0.4">
      <c r="A7166" s="12" t="s">
        <v>4214</v>
      </c>
      <c r="B7166" s="13" t="s">
        <v>5492</v>
      </c>
    </row>
    <row r="7167" spans="1:18" x14ac:dyDescent="0.4">
      <c r="A7167" s="12" t="s">
        <v>4214</v>
      </c>
      <c r="B7167" s="13" t="s">
        <v>5493</v>
      </c>
    </row>
    <row r="7168" spans="1:18" x14ac:dyDescent="0.4">
      <c r="A7168" s="12" t="s">
        <v>4214</v>
      </c>
      <c r="B7168" s="13" t="s">
        <v>5494</v>
      </c>
    </row>
    <row r="7169" spans="1:2" x14ac:dyDescent="0.4">
      <c r="A7169" s="12" t="s">
        <v>4214</v>
      </c>
      <c r="B7169" s="13" t="s">
        <v>5495</v>
      </c>
    </row>
    <row r="7170" spans="1:2" x14ac:dyDescent="0.4">
      <c r="A7170" s="12" t="s">
        <v>4214</v>
      </c>
      <c r="B7170" s="13" t="s">
        <v>5496</v>
      </c>
    </row>
    <row r="7171" spans="1:2" x14ac:dyDescent="0.4">
      <c r="A7171" s="12" t="s">
        <v>4214</v>
      </c>
    </row>
    <row r="7172" spans="1:2" x14ac:dyDescent="0.4">
      <c r="A7172" s="12" t="s">
        <v>4214</v>
      </c>
      <c r="B7172" s="13" t="s">
        <v>7288</v>
      </c>
    </row>
    <row r="7173" spans="1:2" x14ac:dyDescent="0.4">
      <c r="A7173" s="12" t="s">
        <v>4214</v>
      </c>
      <c r="B7173" s="13" t="s">
        <v>7289</v>
      </c>
    </row>
    <row r="7174" spans="1:2" x14ac:dyDescent="0.4">
      <c r="A7174" s="12" t="s">
        <v>4214</v>
      </c>
      <c r="B7174" s="13" t="s">
        <v>7290</v>
      </c>
    </row>
    <row r="7175" spans="1:2" x14ac:dyDescent="0.4">
      <c r="A7175" s="12" t="s">
        <v>4214</v>
      </c>
      <c r="B7175" s="13" t="s">
        <v>7291</v>
      </c>
    </row>
    <row r="7176" spans="1:2" x14ac:dyDescent="0.4">
      <c r="A7176" s="12" t="s">
        <v>4214</v>
      </c>
      <c r="B7176" s="13" t="s">
        <v>7292</v>
      </c>
    </row>
    <row r="7177" spans="1:2" x14ac:dyDescent="0.4">
      <c r="A7177" s="12" t="s">
        <v>4214</v>
      </c>
      <c r="B7177" s="13" t="s">
        <v>7293</v>
      </c>
    </row>
    <row r="7178" spans="1:2" x14ac:dyDescent="0.4">
      <c r="A7178" s="12" t="s">
        <v>4214</v>
      </c>
      <c r="B7178" s="13" t="s">
        <v>7294</v>
      </c>
    </row>
    <row r="7179" spans="1:2" x14ac:dyDescent="0.4">
      <c r="A7179" s="12" t="s">
        <v>4214</v>
      </c>
      <c r="B7179" s="13" t="s">
        <v>7295</v>
      </c>
    </row>
    <row r="7180" spans="1:2" x14ac:dyDescent="0.4">
      <c r="A7180" s="12" t="s">
        <v>4214</v>
      </c>
      <c r="B7180" s="13" t="s">
        <v>7296</v>
      </c>
    </row>
    <row r="7181" spans="1:2" x14ac:dyDescent="0.4">
      <c r="A7181" s="12" t="s">
        <v>4214</v>
      </c>
      <c r="B7181" s="13" t="s">
        <v>7297</v>
      </c>
    </row>
    <row r="7182" spans="1:2" x14ac:dyDescent="0.4">
      <c r="A7182" s="12" t="s">
        <v>4214</v>
      </c>
      <c r="B7182" s="13" t="s">
        <v>7298</v>
      </c>
    </row>
    <row r="7183" spans="1:2" x14ac:dyDescent="0.4">
      <c r="A7183" s="12" t="s">
        <v>4214</v>
      </c>
      <c r="B7183" s="13" t="s">
        <v>7299</v>
      </c>
    </row>
    <row r="7184" spans="1:2" x14ac:dyDescent="0.4">
      <c r="A7184" s="12" t="s">
        <v>4214</v>
      </c>
      <c r="B7184" s="13" t="s">
        <v>7300</v>
      </c>
    </row>
    <row r="7185" spans="1:2" x14ac:dyDescent="0.4">
      <c r="A7185" s="12" t="s">
        <v>4214</v>
      </c>
      <c r="B7185" s="13" t="s">
        <v>7318</v>
      </c>
    </row>
    <row r="7186" spans="1:2" x14ac:dyDescent="0.4">
      <c r="A7186" s="12" t="s">
        <v>4214</v>
      </c>
      <c r="B7186" s="13" t="s">
        <v>7319</v>
      </c>
    </row>
    <row r="7187" spans="1:2" x14ac:dyDescent="0.4">
      <c r="A7187" s="12" t="s">
        <v>4214</v>
      </c>
      <c r="B7187" s="13" t="s">
        <v>7320</v>
      </c>
    </row>
    <row r="7188" spans="1:2" x14ac:dyDescent="0.4">
      <c r="A7188" s="12" t="s">
        <v>4214</v>
      </c>
      <c r="B7188" s="13" t="s">
        <v>39</v>
      </c>
    </row>
    <row r="7189" spans="1:2" x14ac:dyDescent="0.4">
      <c r="A7189" s="12" t="s">
        <v>4214</v>
      </c>
    </row>
    <row r="7190" spans="1:2" x14ac:dyDescent="0.4">
      <c r="A7190" s="12" t="s">
        <v>1645</v>
      </c>
      <c r="B7190" s="13" t="s">
        <v>5476</v>
      </c>
    </row>
    <row r="7191" spans="1:2" x14ac:dyDescent="0.4">
      <c r="A7191" s="12" t="s">
        <v>1645</v>
      </c>
      <c r="B7191" s="13" t="s">
        <v>3503</v>
      </c>
    </row>
    <row r="7192" spans="1:2" x14ac:dyDescent="0.4">
      <c r="A7192" s="12" t="s">
        <v>1645</v>
      </c>
      <c r="B7192" s="13" t="s">
        <v>39</v>
      </c>
    </row>
    <row r="7193" spans="1:2" x14ac:dyDescent="0.4">
      <c r="A7193" s="12" t="s">
        <v>4214</v>
      </c>
    </row>
    <row r="7194" spans="1:2" x14ac:dyDescent="0.4">
      <c r="A7194" s="12" t="s">
        <v>1645</v>
      </c>
      <c r="B7194" s="13" t="s">
        <v>7259</v>
      </c>
    </row>
    <row r="7195" spans="1:2" x14ac:dyDescent="0.4">
      <c r="A7195" s="12" t="s">
        <v>1645</v>
      </c>
      <c r="B7195" s="13" t="s">
        <v>7260</v>
      </c>
    </row>
    <row r="7196" spans="1:2" x14ac:dyDescent="0.4">
      <c r="A7196" s="12" t="s">
        <v>1645</v>
      </c>
      <c r="B7196" s="13" t="s">
        <v>7261</v>
      </c>
    </row>
    <row r="7197" spans="1:2" x14ac:dyDescent="0.4">
      <c r="A7197" s="12" t="s">
        <v>1645</v>
      </c>
      <c r="B7197" s="13" t="s">
        <v>7265</v>
      </c>
    </row>
    <row r="7198" spans="1:2" x14ac:dyDescent="0.4">
      <c r="A7198" s="12" t="s">
        <v>1645</v>
      </c>
      <c r="B7198" s="13" t="s">
        <v>7266</v>
      </c>
    </row>
    <row r="7199" spans="1:2" x14ac:dyDescent="0.4">
      <c r="A7199" s="12" t="s">
        <v>1645</v>
      </c>
      <c r="B7199" s="13" t="s">
        <v>7262</v>
      </c>
    </row>
    <row r="7200" spans="1:2" x14ac:dyDescent="0.4">
      <c r="A7200" s="12" t="s">
        <v>1645</v>
      </c>
      <c r="B7200" s="13" t="s">
        <v>7263</v>
      </c>
    </row>
    <row r="7201" spans="1:2" x14ac:dyDescent="0.4">
      <c r="A7201" s="12" t="s">
        <v>1645</v>
      </c>
      <c r="B7201" s="13" t="s">
        <v>7264</v>
      </c>
    </row>
    <row r="7202" spans="1:2" x14ac:dyDescent="0.4">
      <c r="A7202" s="12" t="s">
        <v>1645</v>
      </c>
      <c r="B7202" s="13" t="s">
        <v>39</v>
      </c>
    </row>
    <row r="7203" spans="1:2" x14ac:dyDescent="0.4">
      <c r="A7203" s="12" t="s">
        <v>4214</v>
      </c>
    </row>
    <row r="7204" spans="1:2" x14ac:dyDescent="0.4">
      <c r="A7204" s="12" t="s">
        <v>1645</v>
      </c>
      <c r="B7204" s="13" t="s">
        <v>7245</v>
      </c>
    </row>
    <row r="7205" spans="1:2" x14ac:dyDescent="0.4">
      <c r="A7205" s="12" t="s">
        <v>1645</v>
      </c>
      <c r="B7205" s="13" t="s">
        <v>7253</v>
      </c>
    </row>
    <row r="7206" spans="1:2" x14ac:dyDescent="0.4">
      <c r="A7206" s="12" t="s">
        <v>1645</v>
      </c>
      <c r="B7206" s="13" t="s">
        <v>7254</v>
      </c>
    </row>
    <row r="7207" spans="1:2" x14ac:dyDescent="0.4">
      <c r="A7207" s="12" t="s">
        <v>1645</v>
      </c>
      <c r="B7207" s="13" t="s">
        <v>7255</v>
      </c>
    </row>
    <row r="7208" spans="1:2" x14ac:dyDescent="0.4">
      <c r="A7208" s="12" t="s">
        <v>1645</v>
      </c>
      <c r="B7208" s="13" t="s">
        <v>7256</v>
      </c>
    </row>
    <row r="7209" spans="1:2" x14ac:dyDescent="0.4">
      <c r="A7209" s="12" t="s">
        <v>1645</v>
      </c>
      <c r="B7209" s="13" t="s">
        <v>7257</v>
      </c>
    </row>
    <row r="7210" spans="1:2" x14ac:dyDescent="0.4">
      <c r="A7210" s="12" t="s">
        <v>1645</v>
      </c>
      <c r="B7210" s="13" t="s">
        <v>7258</v>
      </c>
    </row>
    <row r="7211" spans="1:2" x14ac:dyDescent="0.4">
      <c r="A7211" s="12" t="s">
        <v>1645</v>
      </c>
      <c r="B7211" s="13" t="s">
        <v>7246</v>
      </c>
    </row>
    <row r="7212" spans="1:2" x14ac:dyDescent="0.4">
      <c r="A7212" s="12" t="s">
        <v>1645</v>
      </c>
      <c r="B7212" s="13" t="s">
        <v>7247</v>
      </c>
    </row>
    <row r="7213" spans="1:2" x14ac:dyDescent="0.4">
      <c r="A7213" s="12" t="s">
        <v>1645</v>
      </c>
      <c r="B7213" s="13" t="s">
        <v>7248</v>
      </c>
    </row>
    <row r="7214" spans="1:2" x14ac:dyDescent="0.4">
      <c r="A7214" s="12" t="s">
        <v>1645</v>
      </c>
      <c r="B7214" s="13" t="s">
        <v>7249</v>
      </c>
    </row>
    <row r="7215" spans="1:2" x14ac:dyDescent="0.4">
      <c r="A7215" s="12" t="s">
        <v>1645</v>
      </c>
      <c r="B7215" s="13" t="s">
        <v>7250</v>
      </c>
    </row>
    <row r="7216" spans="1:2" x14ac:dyDescent="0.4">
      <c r="A7216" s="12" t="s">
        <v>1645</v>
      </c>
      <c r="B7216" s="13" t="s">
        <v>7251</v>
      </c>
    </row>
    <row r="7217" spans="1:2" x14ac:dyDescent="0.4">
      <c r="A7217" s="12" t="s">
        <v>1645</v>
      </c>
      <c r="B7217" s="13" t="s">
        <v>7252</v>
      </c>
    </row>
    <row r="7218" spans="1:2" x14ac:dyDescent="0.4">
      <c r="A7218" s="12" t="s">
        <v>1645</v>
      </c>
      <c r="B7218" s="13" t="s">
        <v>39</v>
      </c>
    </row>
    <row r="7219" spans="1:2" x14ac:dyDescent="0.4">
      <c r="A7219" s="12" t="s">
        <v>4214</v>
      </c>
    </row>
    <row r="7220" spans="1:2" x14ac:dyDescent="0.4">
      <c r="A7220" s="12" t="s">
        <v>4214</v>
      </c>
      <c r="B7220" s="13" t="s">
        <v>7244</v>
      </c>
    </row>
    <row r="7221" spans="1:2" x14ac:dyDescent="0.4">
      <c r="A7221" s="12" t="s">
        <v>4214</v>
      </c>
      <c r="B7221" s="13" t="s">
        <v>5472</v>
      </c>
    </row>
    <row r="7222" spans="1:2" x14ac:dyDescent="0.4">
      <c r="A7222" s="12" t="s">
        <v>1645</v>
      </c>
      <c r="B7222" s="13" t="s">
        <v>5471</v>
      </c>
    </row>
    <row r="7223" spans="1:2" x14ac:dyDescent="0.4">
      <c r="A7223" s="12" t="s">
        <v>1645</v>
      </c>
      <c r="B7223" s="13" t="s">
        <v>5468</v>
      </c>
    </row>
    <row r="7224" spans="1:2" x14ac:dyDescent="0.4">
      <c r="A7224" s="12" t="s">
        <v>1645</v>
      </c>
      <c r="B7224" s="13" t="s">
        <v>5473</v>
      </c>
    </row>
    <row r="7225" spans="1:2" x14ac:dyDescent="0.4">
      <c r="A7225" s="12" t="s">
        <v>1645</v>
      </c>
      <c r="B7225" s="13" t="s">
        <v>39</v>
      </c>
    </row>
    <row r="7226" spans="1:2" x14ac:dyDescent="0.4">
      <c r="A7226" s="12" t="s">
        <v>1645</v>
      </c>
      <c r="B7226" s="13" t="s">
        <v>5470</v>
      </c>
    </row>
    <row r="7227" spans="1:2" x14ac:dyDescent="0.4">
      <c r="A7227" s="12" t="s">
        <v>4214</v>
      </c>
    </row>
    <row r="7228" spans="1:2" x14ac:dyDescent="0.4">
      <c r="A7228" s="12" t="s">
        <v>4214</v>
      </c>
      <c r="B7228" s="13" t="s">
        <v>5498</v>
      </c>
    </row>
    <row r="7229" spans="1:2" x14ac:dyDescent="0.4">
      <c r="A7229" s="12" t="s">
        <v>4214</v>
      </c>
      <c r="B7229" s="13" t="s">
        <v>5499</v>
      </c>
    </row>
    <row r="7230" spans="1:2" x14ac:dyDescent="0.4">
      <c r="A7230" s="12" t="s">
        <v>4214</v>
      </c>
    </row>
    <row r="7231" spans="1:2" x14ac:dyDescent="0.4">
      <c r="A7231" s="12" t="s">
        <v>4214</v>
      </c>
      <c r="B7231" s="13" t="s">
        <v>7268</v>
      </c>
    </row>
    <row r="7232" spans="1:2" x14ac:dyDescent="0.4">
      <c r="A7232" s="12" t="s">
        <v>4214</v>
      </c>
      <c r="B7232" s="13" t="s">
        <v>7267</v>
      </c>
    </row>
    <row r="7233" spans="1:2" x14ac:dyDescent="0.4">
      <c r="A7233" s="12" t="s">
        <v>4214</v>
      </c>
      <c r="B7233" s="13" t="s">
        <v>39</v>
      </c>
    </row>
    <row r="7234" spans="1:2" x14ac:dyDescent="0.4">
      <c r="A7234" s="12" t="s">
        <v>4214</v>
      </c>
    </row>
    <row r="7235" spans="1:2" x14ac:dyDescent="0.4">
      <c r="A7235" s="12" t="s">
        <v>4214</v>
      </c>
      <c r="B7235" s="13" t="s">
        <v>7269</v>
      </c>
    </row>
    <row r="7236" spans="1:2" x14ac:dyDescent="0.4">
      <c r="A7236" s="12" t="s">
        <v>4214</v>
      </c>
      <c r="B7236" s="13" t="s">
        <v>7270</v>
      </c>
    </row>
    <row r="7237" spans="1:2" x14ac:dyDescent="0.4">
      <c r="A7237" s="12" t="s">
        <v>4214</v>
      </c>
      <c r="B7237" s="13" t="s">
        <v>7271</v>
      </c>
    </row>
    <row r="7238" spans="1:2" x14ac:dyDescent="0.4">
      <c r="A7238" s="12" t="s">
        <v>4214</v>
      </c>
      <c r="B7238" s="13" t="s">
        <v>7272</v>
      </c>
    </row>
    <row r="7239" spans="1:2" x14ac:dyDescent="0.4">
      <c r="A7239" s="12" t="s">
        <v>4214</v>
      </c>
      <c r="B7239" s="13" t="s">
        <v>7273</v>
      </c>
    </row>
    <row r="7240" spans="1:2" x14ac:dyDescent="0.4">
      <c r="A7240" s="12" t="s">
        <v>4214</v>
      </c>
      <c r="B7240" s="13" t="s">
        <v>7274</v>
      </c>
    </row>
    <row r="7241" spans="1:2" x14ac:dyDescent="0.4">
      <c r="A7241" s="12" t="s">
        <v>4214</v>
      </c>
      <c r="B7241" s="13" t="s">
        <v>7275</v>
      </c>
    </row>
    <row r="7242" spans="1:2" x14ac:dyDescent="0.4">
      <c r="A7242" s="12" t="s">
        <v>4214</v>
      </c>
      <c r="B7242" s="13" t="s">
        <v>7276</v>
      </c>
    </row>
    <row r="7243" spans="1:2" x14ac:dyDescent="0.4">
      <c r="A7243" s="12" t="s">
        <v>4214</v>
      </c>
      <c r="B7243" s="13" t="s">
        <v>7277</v>
      </c>
    </row>
    <row r="7244" spans="1:2" x14ac:dyDescent="0.4">
      <c r="A7244" s="12" t="s">
        <v>4214</v>
      </c>
      <c r="B7244" s="13" t="s">
        <v>7278</v>
      </c>
    </row>
    <row r="7245" spans="1:2" x14ac:dyDescent="0.4">
      <c r="A7245" s="12" t="s">
        <v>4214</v>
      </c>
      <c r="B7245" s="13" t="s">
        <v>7279</v>
      </c>
    </row>
    <row r="7246" spans="1:2" x14ac:dyDescent="0.4">
      <c r="A7246" s="12" t="s">
        <v>4214</v>
      </c>
      <c r="B7246" s="13" t="s">
        <v>7280</v>
      </c>
    </row>
    <row r="7247" spans="1:2" x14ac:dyDescent="0.4">
      <c r="A7247" s="12" t="s">
        <v>4214</v>
      </c>
      <c r="B7247" s="13" t="s">
        <v>7281</v>
      </c>
    </row>
    <row r="7248" spans="1:2" x14ac:dyDescent="0.4">
      <c r="A7248" s="12" t="s">
        <v>4214</v>
      </c>
      <c r="B7248" s="13" t="s">
        <v>7282</v>
      </c>
    </row>
    <row r="7249" spans="1:2" x14ac:dyDescent="0.4">
      <c r="A7249" s="12" t="s">
        <v>4214</v>
      </c>
      <c r="B7249" s="13" t="s">
        <v>7283</v>
      </c>
    </row>
    <row r="7250" spans="1:2" x14ac:dyDescent="0.4">
      <c r="A7250" s="12" t="s">
        <v>4214</v>
      </c>
      <c r="B7250" s="13" t="s">
        <v>7284</v>
      </c>
    </row>
    <row r="7251" spans="1:2" x14ac:dyDescent="0.4">
      <c r="A7251" s="12" t="s">
        <v>4214</v>
      </c>
      <c r="B7251" s="13" t="s">
        <v>7302</v>
      </c>
    </row>
    <row r="7252" spans="1:2" x14ac:dyDescent="0.4">
      <c r="A7252" s="12" t="s">
        <v>4214</v>
      </c>
      <c r="B7252" s="13" t="s">
        <v>7285</v>
      </c>
    </row>
    <row r="7253" spans="1:2" x14ac:dyDescent="0.4">
      <c r="A7253" s="12" t="s">
        <v>4214</v>
      </c>
      <c r="B7253" s="13" t="s">
        <v>7286</v>
      </c>
    </row>
    <row r="7254" spans="1:2" x14ac:dyDescent="0.4">
      <c r="A7254" s="12" t="s">
        <v>4214</v>
      </c>
      <c r="B7254" s="13" t="s">
        <v>39</v>
      </c>
    </row>
    <row r="7255" spans="1:2" x14ac:dyDescent="0.4">
      <c r="A7255" s="12" t="s">
        <v>4214</v>
      </c>
      <c r="B7255" s="13" t="s">
        <v>7287</v>
      </c>
    </row>
    <row r="7256" spans="1:2" x14ac:dyDescent="0.4">
      <c r="A7256" s="12" t="s">
        <v>4214</v>
      </c>
    </row>
    <row r="7257" spans="1:2" x14ac:dyDescent="0.4">
      <c r="A7257" s="12" t="s">
        <v>4214</v>
      </c>
    </row>
    <row r="7258" spans="1:2" x14ac:dyDescent="0.4">
      <c r="A7258" s="12" t="s">
        <v>4214</v>
      </c>
    </row>
    <row r="7259" spans="1:2" x14ac:dyDescent="0.4">
      <c r="A7259" s="12" t="s">
        <v>4214</v>
      </c>
      <c r="B7259" s="18" t="s">
        <v>7322</v>
      </c>
    </row>
    <row r="7260" spans="1:2" x14ac:dyDescent="0.4">
      <c r="A7260" s="12" t="s">
        <v>4214</v>
      </c>
    </row>
    <row r="7261" spans="1:2" x14ac:dyDescent="0.4">
      <c r="A7261" s="12" t="s">
        <v>4214</v>
      </c>
    </row>
    <row r="7262" spans="1:2" x14ac:dyDescent="0.4">
      <c r="A7262" s="12" t="s">
        <v>4214</v>
      </c>
    </row>
    <row r="7263" spans="1:2" x14ac:dyDescent="0.4">
      <c r="A7263" s="12" t="s">
        <v>4214</v>
      </c>
      <c r="B7263" s="13" t="s">
        <v>7321</v>
      </c>
    </row>
    <row r="7264" spans="1:2" x14ac:dyDescent="0.4">
      <c r="A7264" s="12" t="s">
        <v>1645</v>
      </c>
      <c r="B7264" s="13" t="s">
        <v>7301</v>
      </c>
    </row>
    <row r="7265" spans="1:12" x14ac:dyDescent="0.4">
      <c r="A7265" s="12" t="s">
        <v>1645</v>
      </c>
      <c r="B7265" s="13" t="s">
        <v>5469</v>
      </c>
    </row>
    <row r="7266" spans="1:12" x14ac:dyDescent="0.4">
      <c r="A7266" s="12" t="s">
        <v>4214</v>
      </c>
      <c r="B7266" s="13" t="s">
        <v>5475</v>
      </c>
    </row>
    <row r="7267" spans="1:12" x14ac:dyDescent="0.4">
      <c r="A7267" s="12" t="s">
        <v>4214</v>
      </c>
    </row>
    <row r="7268" spans="1:12" x14ac:dyDescent="0.4">
      <c r="A7268" s="12" t="s">
        <v>4214</v>
      </c>
      <c r="B7268" s="13" t="s">
        <v>5497</v>
      </c>
    </row>
    <row r="7271" spans="1:12" x14ac:dyDescent="0.4">
      <c r="A7271" s="12" t="s">
        <v>4214</v>
      </c>
    </row>
    <row r="7272" spans="1:12" x14ac:dyDescent="0.4">
      <c r="A7272" s="12" t="s">
        <v>1645</v>
      </c>
      <c r="B7272" s="18" t="s">
        <v>5315</v>
      </c>
      <c r="L7272" t="s">
        <v>2725</v>
      </c>
    </row>
    <row r="7273" spans="1:12" x14ac:dyDescent="0.4">
      <c r="A7273" s="12" t="s">
        <v>1645</v>
      </c>
      <c r="B7273" s="13" t="s">
        <v>2746</v>
      </c>
    </row>
    <row r="7274" spans="1:12" x14ac:dyDescent="0.4">
      <c r="C7274" t="s">
        <v>2808</v>
      </c>
    </row>
    <row r="7275" spans="1:12" x14ac:dyDescent="0.4">
      <c r="C7275" t="s">
        <v>2809</v>
      </c>
    </row>
    <row r="7276" spans="1:12" x14ac:dyDescent="0.4">
      <c r="A7276" s="12" t="s">
        <v>1645</v>
      </c>
      <c r="B7276" s="13" t="s">
        <v>4166</v>
      </c>
    </row>
    <row r="7277" spans="1:12" x14ac:dyDescent="0.4">
      <c r="C7277" t="s">
        <v>4167</v>
      </c>
    </row>
    <row r="7278" spans="1:12" x14ac:dyDescent="0.4">
      <c r="A7278" s="12" t="s">
        <v>1645</v>
      </c>
      <c r="B7278" s="13" t="s">
        <v>4154</v>
      </c>
    </row>
    <row r="7279" spans="1:12" x14ac:dyDescent="0.4">
      <c r="C7279" t="s">
        <v>4155</v>
      </c>
    </row>
    <row r="7280" spans="1:12" x14ac:dyDescent="0.4">
      <c r="A7280" s="12" t="s">
        <v>1645</v>
      </c>
      <c r="B7280" s="13" t="s">
        <v>4151</v>
      </c>
    </row>
    <row r="7281" spans="1:3" x14ac:dyDescent="0.4">
      <c r="C7281" t="s">
        <v>4152</v>
      </c>
    </row>
    <row r="7282" spans="1:3" x14ac:dyDescent="0.4">
      <c r="A7282" s="12" t="s">
        <v>1645</v>
      </c>
      <c r="B7282" s="13" t="s">
        <v>2703</v>
      </c>
    </row>
    <row r="7283" spans="1:3" x14ac:dyDescent="0.4">
      <c r="C7283" t="s">
        <v>2784</v>
      </c>
    </row>
    <row r="7284" spans="1:3" x14ac:dyDescent="0.4">
      <c r="A7284" s="12" t="s">
        <v>1645</v>
      </c>
      <c r="B7284" s="13" t="s">
        <v>2726</v>
      </c>
    </row>
    <row r="7285" spans="1:3" x14ac:dyDescent="0.4">
      <c r="C7285" t="s">
        <v>2801</v>
      </c>
    </row>
    <row r="7286" spans="1:3" x14ac:dyDescent="0.4">
      <c r="A7286" s="12" t="s">
        <v>1645</v>
      </c>
      <c r="B7286" s="13" t="s">
        <v>4158</v>
      </c>
    </row>
    <row r="7287" spans="1:3" x14ac:dyDescent="0.4">
      <c r="C7287" t="s">
        <v>4163</v>
      </c>
    </row>
    <row r="7288" spans="1:3" x14ac:dyDescent="0.4">
      <c r="A7288" s="12" t="s">
        <v>1645</v>
      </c>
      <c r="B7288" s="13" t="s">
        <v>2701</v>
      </c>
    </row>
    <row r="7289" spans="1:3" x14ac:dyDescent="0.4">
      <c r="C7289" t="s">
        <v>2782</v>
      </c>
    </row>
    <row r="7290" spans="1:3" x14ac:dyDescent="0.4">
      <c r="A7290" s="12" t="s">
        <v>1645</v>
      </c>
      <c r="B7290" s="13" t="s">
        <v>2702</v>
      </c>
    </row>
    <row r="7291" spans="1:3" x14ac:dyDescent="0.4">
      <c r="C7291" t="s">
        <v>2783</v>
      </c>
    </row>
    <row r="7292" spans="1:3" x14ac:dyDescent="0.4">
      <c r="A7292" s="12" t="s">
        <v>1645</v>
      </c>
      <c r="B7292" s="13" t="s">
        <v>2704</v>
      </c>
    </row>
    <row r="7293" spans="1:3" x14ac:dyDescent="0.4">
      <c r="C7293" t="s">
        <v>2785</v>
      </c>
    </row>
    <row r="7294" spans="1:3" x14ac:dyDescent="0.4">
      <c r="A7294" s="12" t="s">
        <v>1645</v>
      </c>
      <c r="B7294" s="13" t="s">
        <v>2705</v>
      </c>
    </row>
    <row r="7295" spans="1:3" x14ac:dyDescent="0.4">
      <c r="C7295" t="s">
        <v>2786</v>
      </c>
    </row>
    <row r="7296" spans="1:3" x14ac:dyDescent="0.4">
      <c r="A7296" s="12" t="s">
        <v>1645</v>
      </c>
      <c r="B7296" s="13" t="s">
        <v>2706</v>
      </c>
    </row>
    <row r="7297" spans="1:3" x14ac:dyDescent="0.4">
      <c r="C7297" t="s">
        <v>2787</v>
      </c>
    </row>
    <row r="7298" spans="1:3" x14ac:dyDescent="0.4">
      <c r="A7298" s="12" t="s">
        <v>1645</v>
      </c>
      <c r="B7298" s="13" t="s">
        <v>2707</v>
      </c>
    </row>
    <row r="7299" spans="1:3" x14ac:dyDescent="0.4">
      <c r="C7299" t="s">
        <v>2788</v>
      </c>
    </row>
    <row r="7300" spans="1:3" x14ac:dyDescent="0.4">
      <c r="A7300" s="12" t="s">
        <v>1645</v>
      </c>
      <c r="B7300" s="13" t="s">
        <v>2708</v>
      </c>
    </row>
    <row r="7301" spans="1:3" x14ac:dyDescent="0.4">
      <c r="C7301" t="s">
        <v>2789</v>
      </c>
    </row>
    <row r="7302" spans="1:3" x14ac:dyDescent="0.4">
      <c r="A7302" s="12" t="s">
        <v>1645</v>
      </c>
      <c r="B7302" s="13" t="s">
        <v>2709</v>
      </c>
    </row>
    <row r="7303" spans="1:3" x14ac:dyDescent="0.4">
      <c r="C7303" t="s">
        <v>2790</v>
      </c>
    </row>
    <row r="7304" spans="1:3" x14ac:dyDescent="0.4">
      <c r="A7304" s="12" t="s">
        <v>1645</v>
      </c>
      <c r="B7304" s="13" t="s">
        <v>2710</v>
      </c>
    </row>
    <row r="7305" spans="1:3" x14ac:dyDescent="0.4">
      <c r="C7305" t="s">
        <v>2791</v>
      </c>
    </row>
    <row r="7306" spans="1:3" x14ac:dyDescent="0.4">
      <c r="A7306" s="12" t="s">
        <v>1645</v>
      </c>
      <c r="B7306" s="13" t="s">
        <v>2711</v>
      </c>
    </row>
    <row r="7307" spans="1:3" x14ac:dyDescent="0.4">
      <c r="C7307" t="s">
        <v>2792</v>
      </c>
    </row>
    <row r="7308" spans="1:3" x14ac:dyDescent="0.4">
      <c r="A7308" s="12" t="s">
        <v>1645</v>
      </c>
      <c r="B7308" s="13" t="s">
        <v>2712</v>
      </c>
    </row>
    <row r="7309" spans="1:3" x14ac:dyDescent="0.4">
      <c r="C7309" t="s">
        <v>2793</v>
      </c>
    </row>
    <row r="7310" spans="1:3" x14ac:dyDescent="0.4">
      <c r="A7310" s="12" t="s">
        <v>1645</v>
      </c>
      <c r="B7310" s="13" t="s">
        <v>2713</v>
      </c>
    </row>
    <row r="7311" spans="1:3" x14ac:dyDescent="0.4">
      <c r="C7311" t="s">
        <v>2794</v>
      </c>
    </row>
    <row r="7312" spans="1:3" x14ac:dyDescent="0.4">
      <c r="A7312" s="12" t="s">
        <v>1645</v>
      </c>
      <c r="B7312" s="13" t="s">
        <v>2714</v>
      </c>
    </row>
    <row r="7313" spans="1:3" x14ac:dyDescent="0.4">
      <c r="C7313" t="s">
        <v>2795</v>
      </c>
    </row>
    <row r="7314" spans="1:3" x14ac:dyDescent="0.4">
      <c r="A7314" s="12" t="s">
        <v>1645</v>
      </c>
      <c r="B7314" s="13" t="s">
        <v>2715</v>
      </c>
    </row>
    <row r="7315" spans="1:3" x14ac:dyDescent="0.4">
      <c r="C7315" t="s">
        <v>2796</v>
      </c>
    </row>
    <row r="7316" spans="1:3" x14ac:dyDescent="0.4">
      <c r="A7316" s="12" t="s">
        <v>1645</v>
      </c>
      <c r="B7316" s="13" t="s">
        <v>2716</v>
      </c>
    </row>
    <row r="7317" spans="1:3" x14ac:dyDescent="0.4">
      <c r="C7317" t="s">
        <v>2797</v>
      </c>
    </row>
    <row r="7318" spans="1:3" x14ac:dyDescent="0.4">
      <c r="A7318" s="12" t="s">
        <v>1645</v>
      </c>
      <c r="B7318" s="13" t="s">
        <v>2717</v>
      </c>
    </row>
    <row r="7319" spans="1:3" x14ac:dyDescent="0.4">
      <c r="C7319" t="s">
        <v>2798</v>
      </c>
    </row>
    <row r="7320" spans="1:3" x14ac:dyDescent="0.4">
      <c r="A7320" s="12" t="s">
        <v>1645</v>
      </c>
      <c r="B7320" s="13" t="s">
        <v>2718</v>
      </c>
    </row>
    <row r="7321" spans="1:3" x14ac:dyDescent="0.4">
      <c r="C7321" t="s">
        <v>2799</v>
      </c>
    </row>
    <row r="7322" spans="1:3" x14ac:dyDescent="0.4">
      <c r="A7322" s="12" t="s">
        <v>1645</v>
      </c>
      <c r="B7322" s="13" t="s">
        <v>2719</v>
      </c>
    </row>
    <row r="7323" spans="1:3" x14ac:dyDescent="0.4">
      <c r="C7323" t="s">
        <v>2800</v>
      </c>
    </row>
    <row r="7324" spans="1:3" x14ac:dyDescent="0.4">
      <c r="A7324" s="12" t="s">
        <v>1645</v>
      </c>
      <c r="B7324" s="13" t="s">
        <v>2720</v>
      </c>
    </row>
    <row r="7325" spans="1:3" x14ac:dyDescent="0.4">
      <c r="C7325" t="s">
        <v>2802</v>
      </c>
    </row>
    <row r="7326" spans="1:3" x14ac:dyDescent="0.4">
      <c r="A7326" s="12" t="s">
        <v>1645</v>
      </c>
      <c r="B7326" s="13" t="s">
        <v>2721</v>
      </c>
    </row>
    <row r="7327" spans="1:3" x14ac:dyDescent="0.4">
      <c r="C7327" t="s">
        <v>2803</v>
      </c>
    </row>
    <row r="7328" spans="1:3" x14ac:dyDescent="0.4">
      <c r="A7328" s="12" t="s">
        <v>1645</v>
      </c>
      <c r="B7328" s="13" t="s">
        <v>2722</v>
      </c>
    </row>
    <row r="7329" spans="1:3" x14ac:dyDescent="0.4">
      <c r="C7329" t="s">
        <v>2804</v>
      </c>
    </row>
    <row r="7330" spans="1:3" x14ac:dyDescent="0.4">
      <c r="A7330" s="12" t="s">
        <v>1645</v>
      </c>
      <c r="B7330" s="13" t="s">
        <v>2723</v>
      </c>
    </row>
    <row r="7331" spans="1:3" x14ac:dyDescent="0.4">
      <c r="C7331" t="s">
        <v>2805</v>
      </c>
    </row>
    <row r="7332" spans="1:3" x14ac:dyDescent="0.4">
      <c r="A7332" s="12" t="s">
        <v>1645</v>
      </c>
      <c r="B7332" s="13" t="s">
        <v>2724</v>
      </c>
    </row>
    <row r="7333" spans="1:3" x14ac:dyDescent="0.4">
      <c r="C7333" t="s">
        <v>2806</v>
      </c>
    </row>
    <row r="7334" spans="1:3" x14ac:dyDescent="0.4">
      <c r="A7334" s="12" t="s">
        <v>1645</v>
      </c>
      <c r="B7334" s="13" t="s">
        <v>2749</v>
      </c>
    </row>
    <row r="7335" spans="1:3" x14ac:dyDescent="0.4">
      <c r="C7335" t="s">
        <v>2807</v>
      </c>
    </row>
    <row r="7336" spans="1:3" x14ac:dyDescent="0.4">
      <c r="A7336" s="12" t="s">
        <v>1645</v>
      </c>
      <c r="B7336" s="13" t="s">
        <v>4157</v>
      </c>
    </row>
    <row r="7337" spans="1:3" x14ac:dyDescent="0.4">
      <c r="C7337" t="s">
        <v>4161</v>
      </c>
    </row>
    <row r="7338" spans="1:3" x14ac:dyDescent="0.4">
      <c r="A7338" s="12" t="s">
        <v>1645</v>
      </c>
      <c r="B7338" s="13" t="s">
        <v>4160</v>
      </c>
    </row>
    <row r="7339" spans="1:3" x14ac:dyDescent="0.4">
      <c r="C7339" t="s">
        <v>4162</v>
      </c>
    </row>
    <row r="7340" spans="1:3" x14ac:dyDescent="0.4">
      <c r="A7340" s="12" t="s">
        <v>1645</v>
      </c>
      <c r="B7340" s="13" t="s">
        <v>4159</v>
      </c>
    </row>
    <row r="7341" spans="1:3" x14ac:dyDescent="0.4">
      <c r="C7341" t="s">
        <v>4164</v>
      </c>
    </row>
    <row r="7342" spans="1:3" x14ac:dyDescent="0.4">
      <c r="A7342" s="12" t="s">
        <v>4214</v>
      </c>
      <c r="B7342" s="13" t="s">
        <v>4181</v>
      </c>
    </row>
    <row r="7343" spans="1:3" x14ac:dyDescent="0.4">
      <c r="C7343" t="s">
        <v>4196</v>
      </c>
    </row>
    <row r="7344" spans="1:3" x14ac:dyDescent="0.4">
      <c r="A7344" s="12" t="s">
        <v>4214</v>
      </c>
      <c r="B7344" s="13" t="s">
        <v>4182</v>
      </c>
    </row>
    <row r="7345" spans="1:3" x14ac:dyDescent="0.4">
      <c r="C7345" t="s">
        <v>4197</v>
      </c>
    </row>
    <row r="7346" spans="1:3" x14ac:dyDescent="0.4">
      <c r="A7346" s="12" t="s">
        <v>4214</v>
      </c>
      <c r="B7346" s="13" t="s">
        <v>4183</v>
      </c>
    </row>
    <row r="7347" spans="1:3" x14ac:dyDescent="0.4">
      <c r="C7347" t="s">
        <v>4198</v>
      </c>
    </row>
    <row r="7348" spans="1:3" x14ac:dyDescent="0.4">
      <c r="A7348" s="12" t="s">
        <v>4214</v>
      </c>
      <c r="B7348" s="13" t="s">
        <v>4184</v>
      </c>
    </row>
    <row r="7349" spans="1:3" x14ac:dyDescent="0.4">
      <c r="C7349" t="s">
        <v>4199</v>
      </c>
    </row>
    <row r="7350" spans="1:3" x14ac:dyDescent="0.4">
      <c r="A7350" s="12" t="s">
        <v>4214</v>
      </c>
      <c r="B7350" s="13" t="s">
        <v>4185</v>
      </c>
    </row>
    <row r="7351" spans="1:3" x14ac:dyDescent="0.4">
      <c r="C7351" t="s">
        <v>4200</v>
      </c>
    </row>
    <row r="7352" spans="1:3" x14ac:dyDescent="0.4">
      <c r="A7352" s="12" t="s">
        <v>4214</v>
      </c>
      <c r="B7352" s="13" t="s">
        <v>4186</v>
      </c>
    </row>
    <row r="7353" spans="1:3" x14ac:dyDescent="0.4">
      <c r="C7353" t="s">
        <v>4201</v>
      </c>
    </row>
    <row r="7354" spans="1:3" x14ac:dyDescent="0.4">
      <c r="A7354" s="12" t="s">
        <v>4214</v>
      </c>
      <c r="B7354" s="13" t="s">
        <v>4187</v>
      </c>
    </row>
    <row r="7355" spans="1:3" x14ac:dyDescent="0.4">
      <c r="C7355" t="s">
        <v>4202</v>
      </c>
    </row>
    <row r="7356" spans="1:3" x14ac:dyDescent="0.4">
      <c r="A7356" s="12" t="s">
        <v>4214</v>
      </c>
      <c r="B7356" s="13" t="s">
        <v>4188</v>
      </c>
    </row>
    <row r="7357" spans="1:3" x14ac:dyDescent="0.4">
      <c r="C7357" t="s">
        <v>4203</v>
      </c>
    </row>
    <row r="7358" spans="1:3" x14ac:dyDescent="0.4">
      <c r="A7358" s="12" t="s">
        <v>4214</v>
      </c>
      <c r="B7358" s="13" t="s">
        <v>4189</v>
      </c>
    </row>
    <row r="7359" spans="1:3" x14ac:dyDescent="0.4">
      <c r="C7359" t="s">
        <v>4204</v>
      </c>
    </row>
    <row r="7360" spans="1:3" x14ac:dyDescent="0.4">
      <c r="A7360" s="12" t="s">
        <v>4214</v>
      </c>
      <c r="B7360" s="13" t="s">
        <v>4190</v>
      </c>
    </row>
    <row r="7361" spans="1:3" x14ac:dyDescent="0.4">
      <c r="C7361" t="s">
        <v>4205</v>
      </c>
    </row>
    <row r="7362" spans="1:3" x14ac:dyDescent="0.4">
      <c r="A7362" s="12" t="s">
        <v>4214</v>
      </c>
      <c r="B7362" s="13" t="s">
        <v>4191</v>
      </c>
    </row>
    <row r="7363" spans="1:3" x14ac:dyDescent="0.4">
      <c r="C7363" t="s">
        <v>4206</v>
      </c>
    </row>
    <row r="7364" spans="1:3" x14ac:dyDescent="0.4">
      <c r="A7364" s="12" t="s">
        <v>4214</v>
      </c>
      <c r="B7364" s="13" t="s">
        <v>4192</v>
      </c>
    </row>
    <row r="7365" spans="1:3" x14ac:dyDescent="0.4">
      <c r="C7365" t="s">
        <v>4207</v>
      </c>
    </row>
    <row r="7366" spans="1:3" x14ac:dyDescent="0.4">
      <c r="A7366" s="12" t="s">
        <v>4214</v>
      </c>
      <c r="B7366" s="13" t="s">
        <v>4193</v>
      </c>
    </row>
    <row r="7367" spans="1:3" x14ac:dyDescent="0.4">
      <c r="C7367" t="s">
        <v>4208</v>
      </c>
    </row>
    <row r="7368" spans="1:3" x14ac:dyDescent="0.4">
      <c r="A7368" s="12" t="s">
        <v>4214</v>
      </c>
      <c r="B7368" s="13" t="s">
        <v>4194</v>
      </c>
    </row>
    <row r="7369" spans="1:3" x14ac:dyDescent="0.4">
      <c r="C7369" t="s">
        <v>4209</v>
      </c>
    </row>
    <row r="7370" spans="1:3" x14ac:dyDescent="0.4">
      <c r="A7370" s="12" t="s">
        <v>4214</v>
      </c>
      <c r="B7370" s="13" t="s">
        <v>4195</v>
      </c>
    </row>
    <row r="7371" spans="1:3" x14ac:dyDescent="0.4">
      <c r="C7371" t="s">
        <v>4210</v>
      </c>
    </row>
    <row r="7372" spans="1:3" x14ac:dyDescent="0.4">
      <c r="A7372" s="12" t="s">
        <v>4214</v>
      </c>
      <c r="B7372" s="13" t="s">
        <v>4178</v>
      </c>
    </row>
    <row r="7373" spans="1:3" x14ac:dyDescent="0.4">
      <c r="C7373" t="s">
        <v>4211</v>
      </c>
    </row>
    <row r="7374" spans="1:3" x14ac:dyDescent="0.4">
      <c r="A7374" s="12" t="s">
        <v>4214</v>
      </c>
      <c r="B7374" s="13" t="s">
        <v>4179</v>
      </c>
    </row>
    <row r="7375" spans="1:3" x14ac:dyDescent="0.4">
      <c r="C7375" t="s">
        <v>4212</v>
      </c>
    </row>
    <row r="7376" spans="1:3" x14ac:dyDescent="0.4">
      <c r="A7376" s="12" t="s">
        <v>4214</v>
      </c>
      <c r="B7376" s="13" t="s">
        <v>4180</v>
      </c>
    </row>
    <row r="7377" spans="1:19" x14ac:dyDescent="0.4">
      <c r="C7377" t="s">
        <v>4213</v>
      </c>
    </row>
    <row r="7378" spans="1:19" x14ac:dyDescent="0.4">
      <c r="A7378" s="12" t="s">
        <v>4214</v>
      </c>
      <c r="B7378" s="13" t="s">
        <v>7323</v>
      </c>
    </row>
    <row r="7379" spans="1:19" x14ac:dyDescent="0.4">
      <c r="C7379" t="s">
        <v>7324</v>
      </c>
    </row>
    <row r="7380" spans="1:19" x14ac:dyDescent="0.4">
      <c r="A7380" s="12" t="s">
        <v>4214</v>
      </c>
      <c r="B7380" s="13" t="s">
        <v>7325</v>
      </c>
    </row>
    <row r="7381" spans="1:19" x14ac:dyDescent="0.4">
      <c r="C7381" t="s">
        <v>7326</v>
      </c>
    </row>
    <row r="7384" spans="1:19" x14ac:dyDescent="0.4">
      <c r="A7384" s="12" t="s">
        <v>1645</v>
      </c>
    </row>
    <row r="7385" spans="1:19" x14ac:dyDescent="0.4">
      <c r="A7385" s="12" t="s">
        <v>1645</v>
      </c>
      <c r="B7385" s="18" t="s">
        <v>5317</v>
      </c>
      <c r="C7385" s="19"/>
    </row>
    <row r="7386" spans="1:19" x14ac:dyDescent="0.4">
      <c r="A7386" s="12" t="s">
        <v>1645</v>
      </c>
      <c r="B7386" s="13" t="s">
        <v>2561</v>
      </c>
    </row>
    <row r="7389" spans="1:19" x14ac:dyDescent="0.4">
      <c r="A7389" s="12" t="s">
        <v>4214</v>
      </c>
      <c r="S7389" s="1"/>
    </row>
    <row r="7390" spans="1:19" x14ac:dyDescent="0.4">
      <c r="A7390" s="12" t="s">
        <v>4214</v>
      </c>
      <c r="B7390" s="18" t="s">
        <v>90</v>
      </c>
    </row>
    <row r="7392" spans="1:19" x14ac:dyDescent="0.4">
      <c r="S7392" s="1"/>
    </row>
    <row r="7393" spans="1:19" x14ac:dyDescent="0.4">
      <c r="A7393" s="12" t="s">
        <v>1645</v>
      </c>
    </row>
    <row r="7394" spans="1:19" x14ac:dyDescent="0.4">
      <c r="A7394" s="12" t="s">
        <v>1645</v>
      </c>
      <c r="B7394" s="18" t="s">
        <v>91</v>
      </c>
      <c r="C7394" s="19"/>
      <c r="S7394" s="8" t="s">
        <v>1643</v>
      </c>
    </row>
    <row r="7395" spans="1:19" x14ac:dyDescent="0.4">
      <c r="A7395" s="12" t="s">
        <v>1645</v>
      </c>
      <c r="B7395" s="13" t="s">
        <v>1515</v>
      </c>
      <c r="C7395" s="4"/>
      <c r="S7395" s="8" t="s">
        <v>1055</v>
      </c>
    </row>
    <row r="7396" spans="1:19" x14ac:dyDescent="0.4">
      <c r="A7396" s="12" t="s">
        <v>1645</v>
      </c>
      <c r="B7396" s="13" t="s">
        <v>92</v>
      </c>
      <c r="C7396" s="4"/>
      <c r="S7396" s="8" t="s">
        <v>1056</v>
      </c>
    </row>
    <row r="7397" spans="1:19" x14ac:dyDescent="0.4">
      <c r="C7397" s="2" t="s">
        <v>1516</v>
      </c>
      <c r="S7397" s="8" t="s">
        <v>1057</v>
      </c>
    </row>
    <row r="7398" spans="1:19" x14ac:dyDescent="0.4">
      <c r="C7398" s="2" t="s">
        <v>1517</v>
      </c>
      <c r="S7398" s="8" t="s">
        <v>1685</v>
      </c>
    </row>
    <row r="7399" spans="1:19" x14ac:dyDescent="0.4">
      <c r="C7399" s="2" t="s">
        <v>1518</v>
      </c>
      <c r="S7399" s="8" t="s">
        <v>39</v>
      </c>
    </row>
    <row r="7400" spans="1:19" x14ac:dyDescent="0.4">
      <c r="C7400" s="2" t="s">
        <v>1519</v>
      </c>
      <c r="S7400" s="8" t="s">
        <v>1690</v>
      </c>
    </row>
    <row r="7401" spans="1:19" x14ac:dyDescent="0.4">
      <c r="C7401" s="2" t="s">
        <v>1520</v>
      </c>
    </row>
    <row r="7402" spans="1:19" x14ac:dyDescent="0.4">
      <c r="C7402" s="2" t="s">
        <v>1521</v>
      </c>
      <c r="S7402" s="8" t="s">
        <v>1058</v>
      </c>
    </row>
    <row r="7403" spans="1:19" x14ac:dyDescent="0.4">
      <c r="C7403" s="2" t="s">
        <v>1522</v>
      </c>
      <c r="S7403" s="8" t="s">
        <v>1059</v>
      </c>
    </row>
    <row r="7404" spans="1:19" x14ac:dyDescent="0.4">
      <c r="C7404" s="2" t="s">
        <v>1523</v>
      </c>
      <c r="S7404" s="8" t="s">
        <v>1060</v>
      </c>
    </row>
    <row r="7405" spans="1:19" x14ac:dyDescent="0.4">
      <c r="C7405" s="2" t="s">
        <v>1524</v>
      </c>
      <c r="S7405" s="8" t="s">
        <v>1061</v>
      </c>
    </row>
    <row r="7406" spans="1:19" x14ac:dyDescent="0.4">
      <c r="C7406" s="2" t="s">
        <v>1525</v>
      </c>
      <c r="S7406" s="8" t="s">
        <v>1062</v>
      </c>
    </row>
    <row r="7407" spans="1:19" x14ac:dyDescent="0.4">
      <c r="C7407" s="2" t="s">
        <v>1526</v>
      </c>
      <c r="S7407" s="8" t="s">
        <v>1063</v>
      </c>
    </row>
    <row r="7408" spans="1:19" x14ac:dyDescent="0.4">
      <c r="C7408" s="2" t="s">
        <v>1527</v>
      </c>
      <c r="S7408" s="8" t="s">
        <v>1064</v>
      </c>
    </row>
    <row r="7409" spans="1:19" x14ac:dyDescent="0.4">
      <c r="C7409" s="2" t="s">
        <v>1528</v>
      </c>
      <c r="S7409" s="8" t="s">
        <v>1065</v>
      </c>
    </row>
    <row r="7410" spans="1:19" x14ac:dyDescent="0.4">
      <c r="C7410" s="2" t="s">
        <v>1529</v>
      </c>
      <c r="S7410" s="8" t="s">
        <v>1066</v>
      </c>
    </row>
    <row r="7411" spans="1:19" x14ac:dyDescent="0.4">
      <c r="C7411" s="2" t="s">
        <v>1530</v>
      </c>
      <c r="S7411" s="8" t="s">
        <v>1067</v>
      </c>
    </row>
    <row r="7412" spans="1:19" x14ac:dyDescent="0.4">
      <c r="C7412" s="2" t="s">
        <v>1531</v>
      </c>
      <c r="S7412" s="8" t="s">
        <v>1068</v>
      </c>
    </row>
    <row r="7413" spans="1:19" x14ac:dyDescent="0.4">
      <c r="C7413" s="2" t="s">
        <v>1532</v>
      </c>
      <c r="S7413" s="8" t="s">
        <v>1069</v>
      </c>
    </row>
    <row r="7414" spans="1:19" x14ac:dyDescent="0.4">
      <c r="C7414" s="2" t="s">
        <v>1533</v>
      </c>
      <c r="S7414" s="8" t="s">
        <v>1070</v>
      </c>
    </row>
    <row r="7415" spans="1:19" x14ac:dyDescent="0.4">
      <c r="A7415" s="12" t="s">
        <v>1645</v>
      </c>
      <c r="B7415" s="13" t="s">
        <v>93</v>
      </c>
      <c r="C7415" s="4"/>
      <c r="S7415" s="8" t="s">
        <v>1071</v>
      </c>
    </row>
    <row r="7416" spans="1:19" x14ac:dyDescent="0.4">
      <c r="C7416" t="s">
        <v>124</v>
      </c>
      <c r="S7416" s="8" t="s">
        <v>1072</v>
      </c>
    </row>
    <row r="7417" spans="1:19" x14ac:dyDescent="0.4">
      <c r="C7417" s="6" t="s">
        <v>109</v>
      </c>
      <c r="S7417" s="8" t="s">
        <v>1073</v>
      </c>
    </row>
    <row r="7418" spans="1:19" x14ac:dyDescent="0.4">
      <c r="C7418" t="s">
        <v>1687</v>
      </c>
      <c r="S7418" s="8" t="s">
        <v>1074</v>
      </c>
    </row>
    <row r="7419" spans="1:19" x14ac:dyDescent="0.4">
      <c r="A7419" s="12" t="s">
        <v>1645</v>
      </c>
      <c r="B7419" s="14" t="s">
        <v>5449</v>
      </c>
      <c r="S7419" s="8" t="s">
        <v>1075</v>
      </c>
    </row>
    <row r="7420" spans="1:19" x14ac:dyDescent="0.4">
      <c r="A7420" s="12" t="s">
        <v>3992</v>
      </c>
      <c r="B7420" s="14" t="s">
        <v>5588</v>
      </c>
      <c r="S7420" s="8" t="s">
        <v>1076</v>
      </c>
    </row>
    <row r="7421" spans="1:19" x14ac:dyDescent="0.4">
      <c r="A7421" s="12" t="s">
        <v>3992</v>
      </c>
      <c r="B7421" s="13" t="s">
        <v>5587</v>
      </c>
      <c r="C7421" s="6"/>
      <c r="S7421" s="8" t="s">
        <v>1077</v>
      </c>
    </row>
    <row r="7422" spans="1:19" x14ac:dyDescent="0.4">
      <c r="S7422" s="8" t="s">
        <v>1078</v>
      </c>
    </row>
    <row r="7423" spans="1:19" x14ac:dyDescent="0.4">
      <c r="S7423" s="8" t="s">
        <v>1079</v>
      </c>
    </row>
    <row r="7424" spans="1:19" x14ac:dyDescent="0.4">
      <c r="A7424" s="12" t="s">
        <v>1645</v>
      </c>
      <c r="S7424" s="8" t="s">
        <v>1080</v>
      </c>
    </row>
    <row r="7425" spans="1:19" x14ac:dyDescent="0.4">
      <c r="A7425" s="12" t="s">
        <v>1645</v>
      </c>
      <c r="B7425" s="18" t="s">
        <v>94</v>
      </c>
      <c r="S7425" s="8" t="s">
        <v>1081</v>
      </c>
    </row>
    <row r="7426" spans="1:19" x14ac:dyDescent="0.4">
      <c r="S7426" s="8" t="s">
        <v>1082</v>
      </c>
    </row>
    <row r="7427" spans="1:19" x14ac:dyDescent="0.4">
      <c r="C7427" t="s">
        <v>95</v>
      </c>
      <c r="S7427" s="8" t="s">
        <v>1083</v>
      </c>
    </row>
    <row r="7428" spans="1:19" x14ac:dyDescent="0.4">
      <c r="A7428" s="12" t="s">
        <v>1645</v>
      </c>
      <c r="B7428" s="13" t="s">
        <v>6333</v>
      </c>
      <c r="C7428" s="4"/>
      <c r="S7428" s="8" t="s">
        <v>1084</v>
      </c>
    </row>
    <row r="7429" spans="1:19" x14ac:dyDescent="0.4">
      <c r="A7429" s="12" t="s">
        <v>1645</v>
      </c>
      <c r="B7429" s="13" t="s">
        <v>1615</v>
      </c>
      <c r="C7429" s="4"/>
      <c r="S7429" s="8" t="s">
        <v>1085</v>
      </c>
    </row>
    <row r="7430" spans="1:19" x14ac:dyDescent="0.4">
      <c r="A7430" s="12" t="s">
        <v>1645</v>
      </c>
      <c r="B7430" s="13" t="s">
        <v>96</v>
      </c>
      <c r="C7430" s="4"/>
      <c r="S7430" s="8" t="s">
        <v>1086</v>
      </c>
    </row>
    <row r="7431" spans="1:19" x14ac:dyDescent="0.4">
      <c r="C7431" s="2" t="s">
        <v>1534</v>
      </c>
      <c r="S7431" s="8" t="s">
        <v>1087</v>
      </c>
    </row>
    <row r="7432" spans="1:19" x14ac:dyDescent="0.4">
      <c r="C7432" s="2" t="s">
        <v>1535</v>
      </c>
      <c r="S7432" s="8" t="s">
        <v>1108</v>
      </c>
    </row>
    <row r="7433" spans="1:19" x14ac:dyDescent="0.4">
      <c r="C7433" s="2" t="s">
        <v>1536</v>
      </c>
      <c r="S7433" s="8" t="s">
        <v>1088</v>
      </c>
    </row>
    <row r="7434" spans="1:19" x14ac:dyDescent="0.4">
      <c r="C7434" s="2" t="s">
        <v>1537</v>
      </c>
      <c r="S7434" s="8" t="s">
        <v>1089</v>
      </c>
    </row>
    <row r="7435" spans="1:19" x14ac:dyDescent="0.4">
      <c r="C7435" s="2" t="s">
        <v>1538</v>
      </c>
      <c r="S7435" s="8" t="s">
        <v>1090</v>
      </c>
    </row>
    <row r="7436" spans="1:19" x14ac:dyDescent="0.4">
      <c r="C7436" s="2" t="s">
        <v>1539</v>
      </c>
      <c r="S7436" s="8" t="s">
        <v>1091</v>
      </c>
    </row>
    <row r="7437" spans="1:19" x14ac:dyDescent="0.4">
      <c r="C7437" s="2" t="s">
        <v>1540</v>
      </c>
      <c r="S7437" s="8" t="s">
        <v>1092</v>
      </c>
    </row>
    <row r="7438" spans="1:19" x14ac:dyDescent="0.4">
      <c r="C7438" s="2" t="s">
        <v>1614</v>
      </c>
      <c r="S7438" s="8" t="s">
        <v>1093</v>
      </c>
    </row>
    <row r="7439" spans="1:19" x14ac:dyDescent="0.4">
      <c r="C7439" s="4"/>
      <c r="S7439" s="8" t="s">
        <v>1094</v>
      </c>
    </row>
    <row r="7440" spans="1:19" x14ac:dyDescent="0.4">
      <c r="C7440" t="s">
        <v>1656</v>
      </c>
      <c r="S7440" s="8" t="s">
        <v>1095</v>
      </c>
    </row>
    <row r="7441" spans="1:19" x14ac:dyDescent="0.4">
      <c r="A7441" s="12" t="s">
        <v>1645</v>
      </c>
      <c r="B7441" s="13" t="s">
        <v>6334</v>
      </c>
      <c r="C7441" s="4"/>
      <c r="S7441" s="8" t="s">
        <v>1096</v>
      </c>
    </row>
    <row r="7442" spans="1:19" x14ac:dyDescent="0.4">
      <c r="A7442" s="12" t="s">
        <v>1645</v>
      </c>
      <c r="B7442" s="13" t="s">
        <v>1541</v>
      </c>
      <c r="C7442" s="4"/>
      <c r="S7442" s="8" t="s">
        <v>1097</v>
      </c>
    </row>
    <row r="7443" spans="1:19" x14ac:dyDescent="0.4">
      <c r="A7443" s="12" t="s">
        <v>1645</v>
      </c>
      <c r="B7443" s="13" t="s">
        <v>1655</v>
      </c>
      <c r="C7443" s="4"/>
      <c r="S7443" s="8" t="s">
        <v>1098</v>
      </c>
    </row>
    <row r="7444" spans="1:19" x14ac:dyDescent="0.4">
      <c r="A7444" s="12" t="s">
        <v>1645</v>
      </c>
      <c r="B7444" s="13" t="s">
        <v>1542</v>
      </c>
      <c r="C7444" s="4"/>
      <c r="S7444" s="8" t="s">
        <v>1099</v>
      </c>
    </row>
    <row r="7445" spans="1:19" x14ac:dyDescent="0.4">
      <c r="C7445" s="2" t="s">
        <v>1543</v>
      </c>
      <c r="S7445" s="8" t="s">
        <v>1100</v>
      </c>
    </row>
    <row r="7446" spans="1:19" x14ac:dyDescent="0.4">
      <c r="C7446" s="2" t="s">
        <v>1544</v>
      </c>
      <c r="S7446" s="8" t="s">
        <v>1101</v>
      </c>
    </row>
    <row r="7447" spans="1:19" x14ac:dyDescent="0.4">
      <c r="C7447" s="2" t="s">
        <v>1545</v>
      </c>
      <c r="S7447" s="8" t="s">
        <v>1102</v>
      </c>
    </row>
    <row r="7448" spans="1:19" x14ac:dyDescent="0.4">
      <c r="C7448" s="2" t="s">
        <v>1546</v>
      </c>
      <c r="S7448" s="8" t="s">
        <v>1103</v>
      </c>
    </row>
    <row r="7449" spans="1:19" x14ac:dyDescent="0.4">
      <c r="C7449" s="2" t="s">
        <v>1547</v>
      </c>
      <c r="S7449" s="8" t="s">
        <v>1104</v>
      </c>
    </row>
    <row r="7450" spans="1:19" x14ac:dyDescent="0.4">
      <c r="C7450" s="2" t="s">
        <v>1548</v>
      </c>
      <c r="S7450" s="8" t="s">
        <v>1105</v>
      </c>
    </row>
    <row r="7451" spans="1:19" x14ac:dyDescent="0.4">
      <c r="C7451" s="6" t="s">
        <v>1667</v>
      </c>
      <c r="L7451" t="s">
        <v>1657</v>
      </c>
      <c r="S7451" s="8" t="s">
        <v>1106</v>
      </c>
    </row>
    <row r="7452" spans="1:19" x14ac:dyDescent="0.4">
      <c r="C7452" s="2" t="s">
        <v>1549</v>
      </c>
      <c r="L7452" t="s">
        <v>1658</v>
      </c>
      <c r="S7452" s="8" t="s">
        <v>39</v>
      </c>
    </row>
    <row r="7453" spans="1:19" x14ac:dyDescent="0.4">
      <c r="C7453" s="2" t="s">
        <v>1550</v>
      </c>
      <c r="S7453" s="8" t="s">
        <v>1107</v>
      </c>
    </row>
    <row r="7454" spans="1:19" x14ac:dyDescent="0.4">
      <c r="C7454" s="2" t="s">
        <v>1551</v>
      </c>
    </row>
    <row r="7455" spans="1:19" x14ac:dyDescent="0.4">
      <c r="C7455" s="2" t="s">
        <v>1552</v>
      </c>
    </row>
    <row r="7456" spans="1:19" x14ac:dyDescent="0.4">
      <c r="C7456" s="2" t="s">
        <v>1553</v>
      </c>
    </row>
    <row r="7457" spans="1:12" x14ac:dyDescent="0.4">
      <c r="C7457" s="2" t="s">
        <v>1554</v>
      </c>
    </row>
    <row r="7458" spans="1:12" x14ac:dyDescent="0.4">
      <c r="C7458" s="2" t="s">
        <v>1555</v>
      </c>
    </row>
    <row r="7459" spans="1:12" x14ac:dyDescent="0.4">
      <c r="C7459" s="2" t="s">
        <v>1556</v>
      </c>
    </row>
    <row r="7460" spans="1:12" x14ac:dyDescent="0.4">
      <c r="A7460" s="12" t="s">
        <v>1645</v>
      </c>
      <c r="B7460" s="13" t="s">
        <v>6335</v>
      </c>
      <c r="C7460" s="2"/>
    </row>
    <row r="7461" spans="1:12" x14ac:dyDescent="0.4">
      <c r="C7461" s="2" t="s">
        <v>1659</v>
      </c>
    </row>
    <row r="7462" spans="1:12" x14ac:dyDescent="0.4">
      <c r="C7462" s="2" t="s">
        <v>1661</v>
      </c>
      <c r="L7462" t="s">
        <v>1668</v>
      </c>
    </row>
    <row r="7463" spans="1:12" x14ac:dyDescent="0.4">
      <c r="C7463" s="2" t="s">
        <v>1660</v>
      </c>
    </row>
    <row r="7464" spans="1:12" x14ac:dyDescent="0.4">
      <c r="C7464" s="2" t="s">
        <v>1662</v>
      </c>
      <c r="L7464" t="s">
        <v>1669</v>
      </c>
    </row>
    <row r="7465" spans="1:12" x14ac:dyDescent="0.4">
      <c r="C7465" s="2"/>
      <c r="L7465" t="s">
        <v>1670</v>
      </c>
    </row>
    <row r="7466" spans="1:12" x14ac:dyDescent="0.4">
      <c r="A7466" s="12" t="s">
        <v>1645</v>
      </c>
      <c r="B7466" s="13" t="s">
        <v>6336</v>
      </c>
      <c r="C7466" s="4"/>
    </row>
    <row r="7467" spans="1:12" x14ac:dyDescent="0.4">
      <c r="A7467" s="12" t="s">
        <v>1645</v>
      </c>
      <c r="B7467" s="13" t="s">
        <v>1664</v>
      </c>
      <c r="C7467" s="4"/>
      <c r="L7467" t="s">
        <v>1665</v>
      </c>
    </row>
    <row r="7468" spans="1:12" x14ac:dyDescent="0.4">
      <c r="A7468" s="12" t="s">
        <v>1645</v>
      </c>
      <c r="B7468" s="13" t="s">
        <v>1557</v>
      </c>
      <c r="C7468" s="4"/>
      <c r="L7468" t="s">
        <v>1666</v>
      </c>
    </row>
    <row r="7469" spans="1:12" x14ac:dyDescent="0.4">
      <c r="C7469" s="2" t="s">
        <v>1012</v>
      </c>
    </row>
    <row r="7470" spans="1:12" x14ac:dyDescent="0.4">
      <c r="C7470" s="2" t="s">
        <v>1558</v>
      </c>
    </row>
    <row r="7471" spans="1:12" x14ac:dyDescent="0.4">
      <c r="C7471" s="2" t="s">
        <v>1559</v>
      </c>
    </row>
    <row r="7472" spans="1:12" x14ac:dyDescent="0.4">
      <c r="C7472" s="2" t="s">
        <v>1560</v>
      </c>
    </row>
    <row r="7473" spans="3:3" x14ac:dyDescent="0.4">
      <c r="C7473" s="2" t="s">
        <v>1561</v>
      </c>
    </row>
    <row r="7474" spans="3:3" x14ac:dyDescent="0.4">
      <c r="C7474" s="2" t="s">
        <v>1562</v>
      </c>
    </row>
    <row r="7475" spans="3:3" x14ac:dyDescent="0.4">
      <c r="C7475" s="2" t="s">
        <v>1012</v>
      </c>
    </row>
    <row r="7476" spans="3:3" x14ac:dyDescent="0.4">
      <c r="C7476" s="2"/>
    </row>
    <row r="7477" spans="3:3" x14ac:dyDescent="0.4">
      <c r="C7477" s="2" t="s">
        <v>1563</v>
      </c>
    </row>
    <row r="7478" spans="3:3" x14ac:dyDescent="0.4">
      <c r="C7478" s="2" t="s">
        <v>1564</v>
      </c>
    </row>
    <row r="7479" spans="3:3" x14ac:dyDescent="0.4">
      <c r="C7479" s="2" t="s">
        <v>1565</v>
      </c>
    </row>
    <row r="7480" spans="3:3" x14ac:dyDescent="0.4">
      <c r="C7480" s="2" t="s">
        <v>1566</v>
      </c>
    </row>
    <row r="7481" spans="3:3" x14ac:dyDescent="0.4">
      <c r="C7481" s="2" t="s">
        <v>1012</v>
      </c>
    </row>
    <row r="7482" spans="3:3" x14ac:dyDescent="0.4">
      <c r="C7482" s="2" t="s">
        <v>1567</v>
      </c>
    </row>
    <row r="7483" spans="3:3" x14ac:dyDescent="0.4">
      <c r="C7483" s="2" t="s">
        <v>1568</v>
      </c>
    </row>
    <row r="7484" spans="3:3" x14ac:dyDescent="0.4">
      <c r="C7484" s="2" t="s">
        <v>1569</v>
      </c>
    </row>
    <row r="7485" spans="3:3" x14ac:dyDescent="0.4">
      <c r="C7485" s="2"/>
    </row>
    <row r="7486" spans="3:3" x14ac:dyDescent="0.4">
      <c r="C7486" s="2" t="s">
        <v>1570</v>
      </c>
    </row>
    <row r="7487" spans="3:3" x14ac:dyDescent="0.4">
      <c r="C7487" s="2" t="s">
        <v>1571</v>
      </c>
    </row>
    <row r="7488" spans="3:3" x14ac:dyDescent="0.4">
      <c r="C7488" s="2" t="s">
        <v>1572</v>
      </c>
    </row>
    <row r="7489" spans="3:3" x14ac:dyDescent="0.4">
      <c r="C7489" s="2" t="s">
        <v>1573</v>
      </c>
    </row>
    <row r="7490" spans="3:3" x14ac:dyDescent="0.4">
      <c r="C7490" s="2" t="s">
        <v>1574</v>
      </c>
    </row>
    <row r="7491" spans="3:3" x14ac:dyDescent="0.4">
      <c r="C7491" s="2" t="s">
        <v>1575</v>
      </c>
    </row>
    <row r="7492" spans="3:3" x14ac:dyDescent="0.4">
      <c r="C7492" s="2" t="s">
        <v>1576</v>
      </c>
    </row>
    <row r="7493" spans="3:3" x14ac:dyDescent="0.4">
      <c r="C7493" s="2" t="s">
        <v>1577</v>
      </c>
    </row>
    <row r="7494" spans="3:3" x14ac:dyDescent="0.4">
      <c r="C7494" s="2"/>
    </row>
    <row r="7495" spans="3:3" x14ac:dyDescent="0.4">
      <c r="C7495" s="2" t="s">
        <v>1578</v>
      </c>
    </row>
    <row r="7496" spans="3:3" x14ac:dyDescent="0.4">
      <c r="C7496" s="2" t="s">
        <v>1579</v>
      </c>
    </row>
    <row r="7497" spans="3:3" x14ac:dyDescent="0.4">
      <c r="C7497" s="2" t="s">
        <v>1580</v>
      </c>
    </row>
    <row r="7498" spans="3:3" x14ac:dyDescent="0.4">
      <c r="C7498" s="2" t="s">
        <v>1581</v>
      </c>
    </row>
    <row r="7499" spans="3:3" x14ac:dyDescent="0.4">
      <c r="C7499" s="2"/>
    </row>
    <row r="7500" spans="3:3" x14ac:dyDescent="0.4">
      <c r="C7500" s="2" t="s">
        <v>1582</v>
      </c>
    </row>
    <row r="7501" spans="3:3" x14ac:dyDescent="0.4">
      <c r="C7501" s="2" t="s">
        <v>1012</v>
      </c>
    </row>
    <row r="7502" spans="3:3" x14ac:dyDescent="0.4">
      <c r="C7502" s="2" t="s">
        <v>1583</v>
      </c>
    </row>
    <row r="7503" spans="3:3" x14ac:dyDescent="0.4">
      <c r="C7503" s="2" t="s">
        <v>1584</v>
      </c>
    </row>
    <row r="7504" spans="3:3" x14ac:dyDescent="0.4">
      <c r="C7504" s="2" t="s">
        <v>1585</v>
      </c>
    </row>
    <row r="7505" spans="3:3" x14ac:dyDescent="0.4">
      <c r="C7505" s="2" t="s">
        <v>1586</v>
      </c>
    </row>
    <row r="7506" spans="3:3" x14ac:dyDescent="0.4">
      <c r="C7506" s="2" t="s">
        <v>1012</v>
      </c>
    </row>
    <row r="7507" spans="3:3" x14ac:dyDescent="0.4">
      <c r="C7507" s="2" t="s">
        <v>1587</v>
      </c>
    </row>
    <row r="7508" spans="3:3" x14ac:dyDescent="0.4">
      <c r="C7508" s="2" t="s">
        <v>1588</v>
      </c>
    </row>
    <row r="7509" spans="3:3" x14ac:dyDescent="0.4">
      <c r="C7509" s="2" t="s">
        <v>1589</v>
      </c>
    </row>
    <row r="7510" spans="3:3" x14ac:dyDescent="0.4">
      <c r="C7510" s="2" t="s">
        <v>1590</v>
      </c>
    </row>
    <row r="7511" spans="3:3" x14ac:dyDescent="0.4">
      <c r="C7511" s="2"/>
    </row>
    <row r="7512" spans="3:3" x14ac:dyDescent="0.4">
      <c r="C7512" s="2" t="s">
        <v>1012</v>
      </c>
    </row>
    <row r="7513" spans="3:3" x14ac:dyDescent="0.4">
      <c r="C7513" s="2" t="s">
        <v>1591</v>
      </c>
    </row>
    <row r="7514" spans="3:3" x14ac:dyDescent="0.4">
      <c r="C7514" s="2" t="s">
        <v>1012</v>
      </c>
    </row>
    <row r="7515" spans="3:3" x14ac:dyDescent="0.4">
      <c r="C7515" s="2" t="s">
        <v>1592</v>
      </c>
    </row>
    <row r="7516" spans="3:3" x14ac:dyDescent="0.4">
      <c r="C7516" s="2" t="s">
        <v>1593</v>
      </c>
    </row>
    <row r="7517" spans="3:3" x14ac:dyDescent="0.4">
      <c r="C7517" s="2" t="s">
        <v>1594</v>
      </c>
    </row>
    <row r="7518" spans="3:3" x14ac:dyDescent="0.4">
      <c r="C7518" s="2" t="s">
        <v>1595</v>
      </c>
    </row>
    <row r="7519" spans="3:3" x14ac:dyDescent="0.4">
      <c r="C7519" s="2" t="s">
        <v>1596</v>
      </c>
    </row>
    <row r="7520" spans="3:3" x14ac:dyDescent="0.4">
      <c r="C7520" s="2"/>
    </row>
    <row r="7521" spans="3:3" x14ac:dyDescent="0.4">
      <c r="C7521" s="2" t="s">
        <v>1012</v>
      </c>
    </row>
    <row r="7522" spans="3:3" x14ac:dyDescent="0.4">
      <c r="C7522" s="2" t="s">
        <v>1597</v>
      </c>
    </row>
    <row r="7523" spans="3:3" x14ac:dyDescent="0.4">
      <c r="C7523" s="2" t="s">
        <v>1012</v>
      </c>
    </row>
    <row r="7524" spans="3:3" x14ac:dyDescent="0.4">
      <c r="C7524" s="2" t="s">
        <v>1598</v>
      </c>
    </row>
    <row r="7525" spans="3:3" x14ac:dyDescent="0.4">
      <c r="C7525" s="2" t="s">
        <v>1599</v>
      </c>
    </row>
    <row r="7526" spans="3:3" x14ac:dyDescent="0.4">
      <c r="C7526" s="2" t="s">
        <v>1594</v>
      </c>
    </row>
    <row r="7527" spans="3:3" x14ac:dyDescent="0.4">
      <c r="C7527" s="2" t="s">
        <v>1600</v>
      </c>
    </row>
    <row r="7528" spans="3:3" x14ac:dyDescent="0.4">
      <c r="C7528" s="2" t="s">
        <v>1601</v>
      </c>
    </row>
    <row r="7529" spans="3:3" x14ac:dyDescent="0.4">
      <c r="C7529" s="2"/>
    </row>
    <row r="7530" spans="3:3" x14ac:dyDescent="0.4">
      <c r="C7530" s="2" t="s">
        <v>1012</v>
      </c>
    </row>
    <row r="7531" spans="3:3" x14ac:dyDescent="0.4">
      <c r="C7531" s="2" t="s">
        <v>1602</v>
      </c>
    </row>
    <row r="7532" spans="3:3" x14ac:dyDescent="0.4">
      <c r="C7532" s="2" t="s">
        <v>1603</v>
      </c>
    </row>
    <row r="7533" spans="3:3" x14ac:dyDescent="0.4">
      <c r="C7533" s="2" t="s">
        <v>1604</v>
      </c>
    </row>
    <row r="7534" spans="3:3" x14ac:dyDescent="0.4">
      <c r="C7534" s="2" t="s">
        <v>1012</v>
      </c>
    </row>
    <row r="7535" spans="3:3" x14ac:dyDescent="0.4">
      <c r="C7535" s="2" t="s">
        <v>1605</v>
      </c>
    </row>
    <row r="7536" spans="3:3" x14ac:dyDescent="0.4">
      <c r="C7536" s="2"/>
    </row>
    <row r="7537" spans="3:3" x14ac:dyDescent="0.4">
      <c r="C7537" s="2" t="s">
        <v>1012</v>
      </c>
    </row>
    <row r="7538" spans="3:3" x14ac:dyDescent="0.4">
      <c r="C7538" s="2" t="s">
        <v>1606</v>
      </c>
    </row>
    <row r="7539" spans="3:3" x14ac:dyDescent="0.4">
      <c r="C7539" s="2" t="s">
        <v>1607</v>
      </c>
    </row>
    <row r="7540" spans="3:3" x14ac:dyDescent="0.4">
      <c r="C7540" s="2" t="s">
        <v>1608</v>
      </c>
    </row>
    <row r="7541" spans="3:3" x14ac:dyDescent="0.4">
      <c r="C7541" s="2" t="s">
        <v>1012</v>
      </c>
    </row>
    <row r="7542" spans="3:3" x14ac:dyDescent="0.4">
      <c r="C7542" s="2" t="s">
        <v>1609</v>
      </c>
    </row>
    <row r="7543" spans="3:3" x14ac:dyDescent="0.4">
      <c r="C7543" s="2"/>
    </row>
    <row r="7544" spans="3:3" x14ac:dyDescent="0.4">
      <c r="C7544" s="2" t="s">
        <v>1610</v>
      </c>
    </row>
    <row r="7545" spans="3:3" x14ac:dyDescent="0.4">
      <c r="C7545" s="2" t="s">
        <v>1012</v>
      </c>
    </row>
    <row r="7546" spans="3:3" x14ac:dyDescent="0.4">
      <c r="C7546" s="2" t="s">
        <v>1611</v>
      </c>
    </row>
    <row r="7547" spans="3:3" x14ac:dyDescent="0.4">
      <c r="C7547" s="2"/>
    </row>
    <row r="7548" spans="3:3" x14ac:dyDescent="0.4">
      <c r="C7548" s="2" t="s">
        <v>1612</v>
      </c>
    </row>
    <row r="7549" spans="3:3" x14ac:dyDescent="0.4">
      <c r="C7549" s="2" t="s">
        <v>1613</v>
      </c>
    </row>
    <row r="7550" spans="3:3" x14ac:dyDescent="0.4">
      <c r="C7550" s="2"/>
    </row>
    <row r="7551" spans="3:3" x14ac:dyDescent="0.4">
      <c r="C7551" s="6" t="s">
        <v>1663</v>
      </c>
    </row>
    <row r="7552" spans="3:3" x14ac:dyDescent="0.4">
      <c r="C7552" s="4"/>
    </row>
    <row r="7553" spans="1:3" x14ac:dyDescent="0.4">
      <c r="C7553" t="s">
        <v>97</v>
      </c>
    </row>
    <row r="7554" spans="1:3" x14ac:dyDescent="0.4">
      <c r="A7554" s="12" t="s">
        <v>1645</v>
      </c>
      <c r="B7554" s="13" t="s">
        <v>1616</v>
      </c>
      <c r="C7554" s="4"/>
    </row>
    <row r="7556" spans="1:3" x14ac:dyDescent="0.4">
      <c r="C7556" t="s">
        <v>3793</v>
      </c>
    </row>
    <row r="7557" spans="1:3" x14ac:dyDescent="0.4">
      <c r="A7557" s="12" t="s">
        <v>1645</v>
      </c>
      <c r="B7557" s="13" t="s">
        <v>3722</v>
      </c>
      <c r="C7557" s="4"/>
    </row>
    <row r="7558" spans="1:3" x14ac:dyDescent="0.4">
      <c r="A7558" s="12" t="s">
        <v>1645</v>
      </c>
      <c r="B7558" s="13" t="s">
        <v>3723</v>
      </c>
      <c r="C7558" s="4"/>
    </row>
    <row r="7559" spans="1:3" x14ac:dyDescent="0.4">
      <c r="A7559" s="12" t="s">
        <v>1645</v>
      </c>
    </row>
    <row r="7560" spans="1:3" x14ac:dyDescent="0.4">
      <c r="A7560" s="12" t="s">
        <v>1645</v>
      </c>
      <c r="B7560" s="18" t="s">
        <v>3724</v>
      </c>
    </row>
    <row r="7561" spans="1:3" x14ac:dyDescent="0.4">
      <c r="A7561" s="12" t="s">
        <v>1645</v>
      </c>
      <c r="B7561" s="18" t="s">
        <v>3726</v>
      </c>
      <c r="C7561" s="19"/>
    </row>
    <row r="7562" spans="1:3" x14ac:dyDescent="0.4">
      <c r="C7562" t="s">
        <v>1617</v>
      </c>
    </row>
    <row r="7563" spans="1:3" x14ac:dyDescent="0.4">
      <c r="A7563" s="12" t="s">
        <v>1645</v>
      </c>
      <c r="B7563" s="13" t="s">
        <v>3866</v>
      </c>
    </row>
    <row r="7565" spans="1:3" x14ac:dyDescent="0.4">
      <c r="C7565" t="s">
        <v>3725</v>
      </c>
    </row>
    <row r="7566" spans="1:3" x14ac:dyDescent="0.4">
      <c r="A7566" s="12" t="s">
        <v>3992</v>
      </c>
      <c r="B7566" s="13" t="s">
        <v>3867</v>
      </c>
    </row>
    <row r="7568" spans="1:3" x14ac:dyDescent="0.4">
      <c r="C7568" t="s">
        <v>3797</v>
      </c>
    </row>
    <row r="7569" spans="1:3" x14ac:dyDescent="0.4">
      <c r="A7569" s="12" t="s">
        <v>3992</v>
      </c>
      <c r="B7569" s="13" t="s">
        <v>3785</v>
      </c>
    </row>
    <row r="7570" spans="1:3" x14ac:dyDescent="0.4">
      <c r="A7570" s="12" t="s">
        <v>3992</v>
      </c>
      <c r="B7570" s="13" t="s">
        <v>6335</v>
      </c>
    </row>
    <row r="7571" spans="1:3" x14ac:dyDescent="0.4">
      <c r="C7571" t="s">
        <v>1659</v>
      </c>
    </row>
    <row r="7572" spans="1:3" x14ac:dyDescent="0.4">
      <c r="C7572" t="s">
        <v>3786</v>
      </c>
    </row>
    <row r="7573" spans="1:3" x14ac:dyDescent="0.4">
      <c r="C7573" t="s">
        <v>1660</v>
      </c>
    </row>
    <row r="7574" spans="1:3" x14ac:dyDescent="0.4">
      <c r="C7574" t="s">
        <v>3787</v>
      </c>
    </row>
    <row r="7575" spans="1:3" x14ac:dyDescent="0.4">
      <c r="C7575" t="s">
        <v>3788</v>
      </c>
    </row>
    <row r="7576" spans="1:3" x14ac:dyDescent="0.4">
      <c r="C7576" t="s">
        <v>3789</v>
      </c>
    </row>
    <row r="7577" spans="1:3" x14ac:dyDescent="0.4">
      <c r="A7577" s="12" t="s">
        <v>3992</v>
      </c>
      <c r="B7577" s="13" t="s">
        <v>6337</v>
      </c>
    </row>
    <row r="7578" spans="1:3" x14ac:dyDescent="0.4">
      <c r="A7578" s="12" t="s">
        <v>3992</v>
      </c>
      <c r="B7578" s="13" t="s">
        <v>3790</v>
      </c>
    </row>
    <row r="7579" spans="1:3" x14ac:dyDescent="0.4">
      <c r="A7579" s="12" t="s">
        <v>3992</v>
      </c>
      <c r="B7579" s="13" t="s">
        <v>3994</v>
      </c>
    </row>
    <row r="7580" spans="1:3" x14ac:dyDescent="0.4">
      <c r="A7580" s="12" t="s">
        <v>3992</v>
      </c>
      <c r="B7580" s="13" t="s">
        <v>6338</v>
      </c>
    </row>
    <row r="7581" spans="1:3" x14ac:dyDescent="0.4">
      <c r="C7581" t="s">
        <v>3791</v>
      </c>
    </row>
    <row r="7582" spans="1:3" x14ac:dyDescent="0.4">
      <c r="C7582" t="s">
        <v>3792</v>
      </c>
    </row>
    <row r="7583" spans="1:3" x14ac:dyDescent="0.4">
      <c r="C7583" t="s">
        <v>3995</v>
      </c>
    </row>
    <row r="7584" spans="1:3" x14ac:dyDescent="0.4">
      <c r="C7584" t="s">
        <v>3996</v>
      </c>
    </row>
    <row r="7585" spans="1:20" x14ac:dyDescent="0.4">
      <c r="A7585" s="12" t="s">
        <v>3992</v>
      </c>
      <c r="B7585" s="13" t="s">
        <v>3997</v>
      </c>
    </row>
    <row r="7586" spans="1:20" x14ac:dyDescent="0.4">
      <c r="A7586" s="12" t="s">
        <v>3992</v>
      </c>
      <c r="B7586" s="13" t="s">
        <v>4059</v>
      </c>
    </row>
    <row r="7587" spans="1:20" x14ac:dyDescent="0.4">
      <c r="A7587" s="12" t="s">
        <v>3992</v>
      </c>
      <c r="B7587" s="13" t="s">
        <v>3998</v>
      </c>
    </row>
    <row r="7588" spans="1:20" x14ac:dyDescent="0.4">
      <c r="A7588" s="12" t="s">
        <v>3992</v>
      </c>
      <c r="B7588" s="13" t="s">
        <v>39</v>
      </c>
    </row>
    <row r="7589" spans="1:20" x14ac:dyDescent="0.4">
      <c r="A7589" s="12" t="s">
        <v>3992</v>
      </c>
    </row>
    <row r="7590" spans="1:20" x14ac:dyDescent="0.4">
      <c r="A7590" s="12" t="s">
        <v>3992</v>
      </c>
      <c r="B7590" s="18" t="s">
        <v>3798</v>
      </c>
    </row>
    <row r="7591" spans="1:20" x14ac:dyDescent="0.4">
      <c r="A7591" s="12" t="s">
        <v>3992</v>
      </c>
      <c r="B7591" s="13" t="s">
        <v>3802</v>
      </c>
    </row>
    <row r="7592" spans="1:20" x14ac:dyDescent="0.4">
      <c r="C7592" t="s">
        <v>3795</v>
      </c>
    </row>
    <row r="7593" spans="1:20" x14ac:dyDescent="0.4">
      <c r="A7593" s="12" t="s">
        <v>3992</v>
      </c>
      <c r="B7593" s="13" t="s">
        <v>3900</v>
      </c>
      <c r="T7593" s="8" t="s">
        <v>1643</v>
      </c>
    </row>
    <row r="7594" spans="1:20" x14ac:dyDescent="0.4">
      <c r="A7594" s="12" t="s">
        <v>3992</v>
      </c>
      <c r="B7594" s="13" t="s">
        <v>3794</v>
      </c>
      <c r="T7594" s="8" t="s">
        <v>3768</v>
      </c>
    </row>
    <row r="7595" spans="1:20" x14ac:dyDescent="0.4">
      <c r="C7595" t="s">
        <v>3795</v>
      </c>
      <c r="T7595" s="8" t="s">
        <v>3769</v>
      </c>
    </row>
    <row r="7596" spans="1:20" x14ac:dyDescent="0.4">
      <c r="C7596" t="s">
        <v>3799</v>
      </c>
      <c r="T7596" s="8" t="s">
        <v>3770</v>
      </c>
    </row>
    <row r="7597" spans="1:20" x14ac:dyDescent="0.4">
      <c r="T7597" s="8" t="s">
        <v>3800</v>
      </c>
    </row>
    <row r="7598" spans="1:20" x14ac:dyDescent="0.4">
      <c r="C7598" t="s">
        <v>3796</v>
      </c>
      <c r="T7598" s="8" t="s">
        <v>3771</v>
      </c>
    </row>
    <row r="7599" spans="1:20" x14ac:dyDescent="0.4">
      <c r="T7599" s="8" t="s">
        <v>3772</v>
      </c>
    </row>
    <row r="7600" spans="1:20" x14ac:dyDescent="0.4">
      <c r="C7600" t="s">
        <v>3805</v>
      </c>
      <c r="T7600" s="8" t="s">
        <v>3801</v>
      </c>
    </row>
    <row r="7601" spans="1:20" x14ac:dyDescent="0.4">
      <c r="A7601" s="12" t="s">
        <v>3992</v>
      </c>
      <c r="B7601" s="13" t="s">
        <v>6339</v>
      </c>
      <c r="T7601" s="8" t="s">
        <v>3773</v>
      </c>
    </row>
    <row r="7602" spans="1:20" x14ac:dyDescent="0.4">
      <c r="A7602" s="12" t="s">
        <v>3992</v>
      </c>
      <c r="B7602" s="13" t="s">
        <v>3804</v>
      </c>
      <c r="T7602" s="8" t="s">
        <v>39</v>
      </c>
    </row>
    <row r="7603" spans="1:20" x14ac:dyDescent="0.4">
      <c r="A7603" s="12" t="s">
        <v>3992</v>
      </c>
      <c r="B7603" s="13" t="s">
        <v>3803</v>
      </c>
    </row>
    <row r="7604" spans="1:20" x14ac:dyDescent="0.4">
      <c r="A7604" s="12" t="s">
        <v>3992</v>
      </c>
      <c r="B7604" s="13" t="s">
        <v>6340</v>
      </c>
    </row>
    <row r="7605" spans="1:20" x14ac:dyDescent="0.4">
      <c r="C7605" t="s">
        <v>3853</v>
      </c>
      <c r="L7605" t="s">
        <v>4060</v>
      </c>
    </row>
    <row r="7606" spans="1:20" x14ac:dyDescent="0.4">
      <c r="C7606" t="s">
        <v>3854</v>
      </c>
    </row>
    <row r="7607" spans="1:20" x14ac:dyDescent="0.4">
      <c r="C7607" t="s">
        <v>1660</v>
      </c>
    </row>
    <row r="7608" spans="1:20" x14ac:dyDescent="0.4">
      <c r="C7608" t="s">
        <v>3855</v>
      </c>
    </row>
    <row r="7609" spans="1:20" x14ac:dyDescent="0.4">
      <c r="C7609" t="s">
        <v>3856</v>
      </c>
    </row>
    <row r="7610" spans="1:20" x14ac:dyDescent="0.4">
      <c r="A7610" s="12" t="s">
        <v>3992</v>
      </c>
      <c r="B7610" s="13" t="s">
        <v>6342</v>
      </c>
    </row>
    <row r="7611" spans="1:20" x14ac:dyDescent="0.4">
      <c r="A7611" s="12" t="s">
        <v>3992</v>
      </c>
      <c r="B7611" s="13" t="s">
        <v>3806</v>
      </c>
    </row>
    <row r="7612" spans="1:20" x14ac:dyDescent="0.4">
      <c r="A7612" s="12" t="s">
        <v>3992</v>
      </c>
      <c r="B7612" s="13" t="s">
        <v>3807</v>
      </c>
    </row>
    <row r="7613" spans="1:20" x14ac:dyDescent="0.4">
      <c r="A7613" s="12" t="s">
        <v>3992</v>
      </c>
      <c r="B7613" s="13" t="s">
        <v>3808</v>
      </c>
    </row>
    <row r="7614" spans="1:20" x14ac:dyDescent="0.4">
      <c r="A7614" s="12" t="s">
        <v>3992</v>
      </c>
      <c r="B7614" s="13" t="s">
        <v>3809</v>
      </c>
    </row>
    <row r="7615" spans="1:20" x14ac:dyDescent="0.4">
      <c r="A7615" s="12" t="s">
        <v>3992</v>
      </c>
      <c r="B7615" s="13" t="s">
        <v>3810</v>
      </c>
    </row>
    <row r="7616" spans="1:20" x14ac:dyDescent="0.4">
      <c r="A7616" s="12" t="s">
        <v>3992</v>
      </c>
      <c r="B7616" s="13" t="s">
        <v>3811</v>
      </c>
    </row>
    <row r="7617" spans="1:12" x14ac:dyDescent="0.4">
      <c r="A7617" s="12" t="s">
        <v>3992</v>
      </c>
      <c r="B7617" s="13" t="s">
        <v>3812</v>
      </c>
    </row>
    <row r="7618" spans="1:12" x14ac:dyDescent="0.4">
      <c r="A7618" s="12" t="s">
        <v>3992</v>
      </c>
      <c r="B7618" s="13" t="s">
        <v>3813</v>
      </c>
    </row>
    <row r="7619" spans="1:12" x14ac:dyDescent="0.4">
      <c r="A7619" s="12" t="s">
        <v>3992</v>
      </c>
      <c r="B7619" s="13" t="s">
        <v>3814</v>
      </c>
    </row>
    <row r="7620" spans="1:12" x14ac:dyDescent="0.4">
      <c r="A7620" s="12" t="s">
        <v>3992</v>
      </c>
      <c r="B7620" s="13" t="s">
        <v>3815</v>
      </c>
    </row>
    <row r="7621" spans="1:12" x14ac:dyDescent="0.4">
      <c r="A7621" s="12" t="s">
        <v>3992</v>
      </c>
      <c r="B7621" s="13" t="s">
        <v>3816</v>
      </c>
    </row>
    <row r="7622" spans="1:12" x14ac:dyDescent="0.4">
      <c r="A7622" s="12" t="s">
        <v>3992</v>
      </c>
      <c r="B7622" s="13" t="s">
        <v>3817</v>
      </c>
    </row>
    <row r="7623" spans="1:12" x14ac:dyDescent="0.4">
      <c r="A7623" s="12" t="s">
        <v>3992</v>
      </c>
      <c r="B7623" s="13" t="s">
        <v>3818</v>
      </c>
    </row>
    <row r="7624" spans="1:12" x14ac:dyDescent="0.4">
      <c r="A7624" s="12" t="s">
        <v>3992</v>
      </c>
      <c r="B7624" s="13" t="s">
        <v>3819</v>
      </c>
    </row>
    <row r="7625" spans="1:12" x14ac:dyDescent="0.4">
      <c r="A7625" s="12" t="s">
        <v>3992</v>
      </c>
      <c r="B7625" s="13" t="s">
        <v>3820</v>
      </c>
    </row>
    <row r="7626" spans="1:12" x14ac:dyDescent="0.4">
      <c r="A7626" s="12" t="s">
        <v>3992</v>
      </c>
      <c r="B7626" s="13" t="s">
        <v>3821</v>
      </c>
    </row>
    <row r="7627" spans="1:12" x14ac:dyDescent="0.4">
      <c r="A7627" s="12" t="s">
        <v>3992</v>
      </c>
      <c r="B7627" s="13" t="s">
        <v>3822</v>
      </c>
    </row>
    <row r="7628" spans="1:12" x14ac:dyDescent="0.4">
      <c r="A7628" s="12" t="s">
        <v>3992</v>
      </c>
      <c r="B7628" s="13" t="s">
        <v>3823</v>
      </c>
    </row>
    <row r="7629" spans="1:12" x14ac:dyDescent="0.4">
      <c r="A7629" s="12" t="s">
        <v>3992</v>
      </c>
      <c r="B7629" s="13" t="s">
        <v>3824</v>
      </c>
      <c r="L7629" t="s">
        <v>4061</v>
      </c>
    </row>
    <row r="7630" spans="1:12" x14ac:dyDescent="0.4">
      <c r="A7630" s="12" t="s">
        <v>3992</v>
      </c>
      <c r="B7630" s="13" t="s">
        <v>3825</v>
      </c>
    </row>
    <row r="7631" spans="1:12" x14ac:dyDescent="0.4">
      <c r="A7631" s="12" t="s">
        <v>3992</v>
      </c>
      <c r="B7631" s="13" t="s">
        <v>3826</v>
      </c>
    </row>
    <row r="7632" spans="1:12" x14ac:dyDescent="0.4">
      <c r="A7632" s="12" t="s">
        <v>3992</v>
      </c>
      <c r="B7632" s="13" t="s">
        <v>3827</v>
      </c>
      <c r="L7632" t="s">
        <v>4062</v>
      </c>
    </row>
    <row r="7633" spans="1:2" x14ac:dyDescent="0.4">
      <c r="A7633" s="12" t="s">
        <v>3992</v>
      </c>
      <c r="B7633" s="13" t="s">
        <v>3828</v>
      </c>
    </row>
    <row r="7634" spans="1:2" x14ac:dyDescent="0.4">
      <c r="A7634" s="12" t="s">
        <v>3992</v>
      </c>
      <c r="B7634" s="13" t="s">
        <v>3829</v>
      </c>
    </row>
    <row r="7635" spans="1:2" x14ac:dyDescent="0.4">
      <c r="A7635" s="12" t="s">
        <v>3992</v>
      </c>
      <c r="B7635" s="13" t="s">
        <v>3830</v>
      </c>
    </row>
    <row r="7636" spans="1:2" x14ac:dyDescent="0.4">
      <c r="A7636" s="12" t="s">
        <v>3992</v>
      </c>
      <c r="B7636" s="13" t="s">
        <v>3831</v>
      </c>
    </row>
    <row r="7637" spans="1:2" x14ac:dyDescent="0.4">
      <c r="A7637" s="12" t="s">
        <v>3992</v>
      </c>
      <c r="B7637" s="13" t="s">
        <v>3832</v>
      </c>
    </row>
    <row r="7638" spans="1:2" x14ac:dyDescent="0.4">
      <c r="A7638" s="12" t="s">
        <v>3992</v>
      </c>
      <c r="B7638" s="13" t="s">
        <v>3833</v>
      </c>
    </row>
    <row r="7639" spans="1:2" x14ac:dyDescent="0.4">
      <c r="A7639" s="12" t="s">
        <v>3992</v>
      </c>
      <c r="B7639" s="13" t="s">
        <v>3834</v>
      </c>
    </row>
    <row r="7640" spans="1:2" x14ac:dyDescent="0.4">
      <c r="A7640" s="12" t="s">
        <v>3992</v>
      </c>
      <c r="B7640" s="13" t="s">
        <v>3835</v>
      </c>
    </row>
    <row r="7641" spans="1:2" x14ac:dyDescent="0.4">
      <c r="A7641" s="12" t="s">
        <v>3992</v>
      </c>
      <c r="B7641" s="13" t="s">
        <v>3836</v>
      </c>
    </row>
    <row r="7642" spans="1:2" x14ac:dyDescent="0.4">
      <c r="A7642" s="12" t="s">
        <v>3992</v>
      </c>
      <c r="B7642" s="13" t="s">
        <v>3837</v>
      </c>
    </row>
    <row r="7643" spans="1:2" x14ac:dyDescent="0.4">
      <c r="A7643" s="12" t="s">
        <v>3992</v>
      </c>
      <c r="B7643" s="13" t="s">
        <v>3838</v>
      </c>
    </row>
    <row r="7644" spans="1:2" x14ac:dyDescent="0.4">
      <c r="A7644" s="12" t="s">
        <v>3992</v>
      </c>
      <c r="B7644" s="13" t="s">
        <v>3839</v>
      </c>
    </row>
    <row r="7645" spans="1:2" x14ac:dyDescent="0.4">
      <c r="A7645" s="12" t="s">
        <v>3992</v>
      </c>
      <c r="B7645" s="13" t="s">
        <v>3840</v>
      </c>
    </row>
    <row r="7646" spans="1:2" x14ac:dyDescent="0.4">
      <c r="A7646" s="12" t="s">
        <v>3992</v>
      </c>
      <c r="B7646" s="13" t="s">
        <v>3841</v>
      </c>
    </row>
    <row r="7647" spans="1:2" x14ac:dyDescent="0.4">
      <c r="A7647" s="12" t="s">
        <v>3992</v>
      </c>
      <c r="B7647" s="13" t="s">
        <v>3842</v>
      </c>
    </row>
    <row r="7648" spans="1:2" x14ac:dyDescent="0.4">
      <c r="A7648" s="12" t="s">
        <v>3992</v>
      </c>
      <c r="B7648" s="13" t="s">
        <v>3843</v>
      </c>
    </row>
    <row r="7649" spans="1:14" x14ac:dyDescent="0.4">
      <c r="A7649" s="12" t="s">
        <v>3992</v>
      </c>
      <c r="B7649" s="13" t="s">
        <v>3844</v>
      </c>
    </row>
    <row r="7650" spans="1:14" x14ac:dyDescent="0.4">
      <c r="A7650" s="12" t="s">
        <v>3992</v>
      </c>
      <c r="B7650" s="13" t="s">
        <v>3845</v>
      </c>
    </row>
    <row r="7651" spans="1:14" x14ac:dyDescent="0.4">
      <c r="A7651" s="12" t="s">
        <v>3992</v>
      </c>
      <c r="B7651" s="13" t="s">
        <v>3846</v>
      </c>
    </row>
    <row r="7652" spans="1:14" x14ac:dyDescent="0.4">
      <c r="A7652" s="12" t="s">
        <v>3992</v>
      </c>
      <c r="B7652" s="13" t="s">
        <v>3847</v>
      </c>
    </row>
    <row r="7653" spans="1:14" x14ac:dyDescent="0.4">
      <c r="A7653" s="12" t="s">
        <v>3992</v>
      </c>
      <c r="B7653" s="13" t="s">
        <v>173</v>
      </c>
    </row>
    <row r="7654" spans="1:14" x14ac:dyDescent="0.4">
      <c r="A7654" s="12" t="s">
        <v>3992</v>
      </c>
      <c r="B7654" s="13" t="s">
        <v>174</v>
      </c>
    </row>
    <row r="7655" spans="1:14" x14ac:dyDescent="0.4">
      <c r="A7655" s="12" t="s">
        <v>3992</v>
      </c>
      <c r="B7655" s="13" t="s">
        <v>175</v>
      </c>
    </row>
    <row r="7656" spans="1:14" x14ac:dyDescent="0.4">
      <c r="A7656" s="12" t="s">
        <v>3992</v>
      </c>
      <c r="B7656" s="13" t="s">
        <v>3848</v>
      </c>
    </row>
    <row r="7657" spans="1:14" x14ac:dyDescent="0.4">
      <c r="A7657" s="12" t="s">
        <v>3992</v>
      </c>
      <c r="B7657" s="13" t="s">
        <v>3849</v>
      </c>
    </row>
    <row r="7658" spans="1:14" x14ac:dyDescent="0.4">
      <c r="A7658" s="12" t="s">
        <v>3992</v>
      </c>
      <c r="B7658" s="13" t="s">
        <v>3850</v>
      </c>
    </row>
    <row r="7659" spans="1:14" x14ac:dyDescent="0.4">
      <c r="A7659" s="12" t="s">
        <v>3992</v>
      </c>
      <c r="B7659" s="13" t="s">
        <v>3851</v>
      </c>
    </row>
    <row r="7660" spans="1:14" x14ac:dyDescent="0.4">
      <c r="A7660" s="12" t="s">
        <v>3992</v>
      </c>
      <c r="B7660" s="13" t="s">
        <v>39</v>
      </c>
    </row>
    <row r="7661" spans="1:14" x14ac:dyDescent="0.4">
      <c r="A7661" s="12" t="s">
        <v>3992</v>
      </c>
      <c r="B7661" s="13" t="s">
        <v>3852</v>
      </c>
      <c r="L7661" t="s">
        <v>4063</v>
      </c>
    </row>
    <row r="7662" spans="1:14" x14ac:dyDescent="0.4">
      <c r="A7662" s="12" t="s">
        <v>3992</v>
      </c>
    </row>
    <row r="7663" spans="1:14" x14ac:dyDescent="0.4">
      <c r="A7663" s="12" t="s">
        <v>1645</v>
      </c>
      <c r="B7663" s="18" t="s">
        <v>3727</v>
      </c>
    </row>
    <row r="7664" spans="1:14" x14ac:dyDescent="0.4">
      <c r="A7664" s="12" t="s">
        <v>1645</v>
      </c>
      <c r="B7664" s="18" t="s">
        <v>3728</v>
      </c>
      <c r="C7664" s="19"/>
      <c r="N7664" s="1" t="s">
        <v>3747</v>
      </c>
    </row>
    <row r="7665" spans="1:14" x14ac:dyDescent="0.4">
      <c r="A7665" s="12" t="s">
        <v>3992</v>
      </c>
      <c r="B7665" s="14" t="s">
        <v>7221</v>
      </c>
      <c r="N7665" s="1" t="s">
        <v>3730</v>
      </c>
    </row>
    <row r="7666" spans="1:14" x14ac:dyDescent="0.4">
      <c r="A7666" s="12" t="s">
        <v>3992</v>
      </c>
      <c r="B7666" s="13" t="s">
        <v>3766</v>
      </c>
      <c r="N7666" s="1" t="s">
        <v>46</v>
      </c>
    </row>
    <row r="7667" spans="1:14" x14ac:dyDescent="0.4">
      <c r="A7667" s="12" t="s">
        <v>3992</v>
      </c>
      <c r="B7667" s="13" t="s">
        <v>3730</v>
      </c>
      <c r="N7667" s="1" t="s">
        <v>3741</v>
      </c>
    </row>
    <row r="7668" spans="1:14" x14ac:dyDescent="0.4">
      <c r="A7668" s="12" t="s">
        <v>3992</v>
      </c>
      <c r="B7668" s="13" t="s">
        <v>46</v>
      </c>
      <c r="N7668" s="1" t="s">
        <v>3742</v>
      </c>
    </row>
    <row r="7669" spans="1:14" x14ac:dyDescent="0.4">
      <c r="A7669" s="12" t="s">
        <v>3992</v>
      </c>
      <c r="B7669" s="13" t="s">
        <v>3731</v>
      </c>
      <c r="N7669" s="1" t="s">
        <v>3743</v>
      </c>
    </row>
    <row r="7670" spans="1:14" x14ac:dyDescent="0.4">
      <c r="A7670" s="12" t="s">
        <v>3992</v>
      </c>
      <c r="B7670" s="13" t="s">
        <v>3767</v>
      </c>
      <c r="N7670" s="1" t="s">
        <v>3744</v>
      </c>
    </row>
    <row r="7671" spans="1:14" x14ac:dyDescent="0.4">
      <c r="A7671" s="12" t="s">
        <v>3992</v>
      </c>
      <c r="B7671" s="13" t="s">
        <v>3733</v>
      </c>
      <c r="N7671" s="1" t="s">
        <v>3745</v>
      </c>
    </row>
    <row r="7672" spans="1:14" x14ac:dyDescent="0.4">
      <c r="A7672" s="12" t="s">
        <v>3992</v>
      </c>
      <c r="B7672" s="13" t="s">
        <v>3734</v>
      </c>
      <c r="N7672" s="1" t="s">
        <v>3746</v>
      </c>
    </row>
    <row r="7673" spans="1:14" x14ac:dyDescent="0.4">
      <c r="A7673" s="12" t="s">
        <v>3992</v>
      </c>
      <c r="B7673" s="13" t="s">
        <v>3735</v>
      </c>
      <c r="N7673" s="1" t="s">
        <v>3897</v>
      </c>
    </row>
    <row r="7674" spans="1:14" x14ac:dyDescent="0.4">
      <c r="A7674" s="12" t="s">
        <v>3992</v>
      </c>
      <c r="B7674" s="13" t="s">
        <v>3736</v>
      </c>
      <c r="N7674" s="1" t="s">
        <v>3899</v>
      </c>
    </row>
    <row r="7675" spans="1:14" x14ac:dyDescent="0.4">
      <c r="A7675" s="12" t="s">
        <v>3992</v>
      </c>
      <c r="B7675" s="13" t="s">
        <v>3737</v>
      </c>
      <c r="N7675" s="1" t="s">
        <v>3898</v>
      </c>
    </row>
    <row r="7676" spans="1:14" x14ac:dyDescent="0.4">
      <c r="A7676" s="12" t="s">
        <v>3992</v>
      </c>
      <c r="B7676" s="13" t="s">
        <v>3738</v>
      </c>
      <c r="N7676" s="1" t="s">
        <v>47</v>
      </c>
    </row>
    <row r="7677" spans="1:14" x14ac:dyDescent="0.4">
      <c r="A7677" s="12" t="s">
        <v>3992</v>
      </c>
      <c r="B7677" s="13" t="s">
        <v>3739</v>
      </c>
    </row>
    <row r="7678" spans="1:14" x14ac:dyDescent="0.4">
      <c r="A7678" s="12" t="s">
        <v>3992</v>
      </c>
      <c r="B7678" s="13" t="s">
        <v>3895</v>
      </c>
    </row>
    <row r="7679" spans="1:14" x14ac:dyDescent="0.4">
      <c r="A7679" s="12" t="s">
        <v>3992</v>
      </c>
      <c r="B7679" s="13" t="s">
        <v>3740</v>
      </c>
    </row>
    <row r="7680" spans="1:14" x14ac:dyDescent="0.4">
      <c r="A7680" s="12" t="s">
        <v>3992</v>
      </c>
      <c r="B7680" s="13" t="s">
        <v>3863</v>
      </c>
    </row>
    <row r="7681" spans="1:19" x14ac:dyDescent="0.4">
      <c r="A7681" s="12" t="s">
        <v>3992</v>
      </c>
      <c r="B7681" s="13" t="s">
        <v>3896</v>
      </c>
    </row>
    <row r="7682" spans="1:19" x14ac:dyDescent="0.4">
      <c r="A7682" s="12" t="s">
        <v>3992</v>
      </c>
      <c r="B7682" s="13" t="s">
        <v>47</v>
      </c>
    </row>
    <row r="7683" spans="1:19" x14ac:dyDescent="0.4">
      <c r="A7683" s="12" t="s">
        <v>3992</v>
      </c>
    </row>
    <row r="7684" spans="1:19" x14ac:dyDescent="0.4">
      <c r="A7684" s="12" t="s">
        <v>1645</v>
      </c>
      <c r="B7684" s="18" t="s">
        <v>3748</v>
      </c>
      <c r="S7684" s="8" t="s">
        <v>1643</v>
      </c>
    </row>
    <row r="7685" spans="1:19" x14ac:dyDescent="0.4">
      <c r="A7685" s="12" t="s">
        <v>3992</v>
      </c>
      <c r="B7685" s="13" t="s">
        <v>3729</v>
      </c>
      <c r="S7685" s="8" t="s">
        <v>3760</v>
      </c>
    </row>
    <row r="7686" spans="1:19" x14ac:dyDescent="0.4">
      <c r="A7686" s="12" t="s">
        <v>3992</v>
      </c>
      <c r="B7686" s="13" t="s">
        <v>3730</v>
      </c>
      <c r="S7686" s="8" t="s">
        <v>3859</v>
      </c>
    </row>
    <row r="7687" spans="1:19" x14ac:dyDescent="0.4">
      <c r="A7687" s="12" t="s">
        <v>3992</v>
      </c>
      <c r="B7687" s="13" t="s">
        <v>46</v>
      </c>
      <c r="S7687" s="8" t="s">
        <v>3860</v>
      </c>
    </row>
    <row r="7688" spans="1:19" x14ac:dyDescent="0.4">
      <c r="A7688" s="12" t="s">
        <v>3992</v>
      </c>
      <c r="B7688" s="13" t="s">
        <v>3731</v>
      </c>
      <c r="S7688" s="8" t="s">
        <v>3861</v>
      </c>
    </row>
    <row r="7689" spans="1:19" x14ac:dyDescent="0.4">
      <c r="A7689" s="12" t="s">
        <v>3992</v>
      </c>
      <c r="B7689" s="13" t="s">
        <v>3732</v>
      </c>
      <c r="S7689" s="8" t="s">
        <v>3862</v>
      </c>
    </row>
    <row r="7690" spans="1:19" x14ac:dyDescent="0.4">
      <c r="A7690" s="12" t="s">
        <v>3992</v>
      </c>
      <c r="B7690" s="13" t="s">
        <v>3733</v>
      </c>
      <c r="S7690" s="8" t="s">
        <v>3775</v>
      </c>
    </row>
    <row r="7691" spans="1:19" x14ac:dyDescent="0.4">
      <c r="A7691" s="12" t="s">
        <v>3992</v>
      </c>
      <c r="B7691" s="13" t="s">
        <v>3734</v>
      </c>
      <c r="S7691" s="8" t="s">
        <v>3772</v>
      </c>
    </row>
    <row r="7692" spans="1:19" x14ac:dyDescent="0.4">
      <c r="A7692" s="12" t="s">
        <v>3992</v>
      </c>
      <c r="B7692" s="13" t="s">
        <v>3735</v>
      </c>
      <c r="S7692" s="8" t="s">
        <v>3801</v>
      </c>
    </row>
    <row r="7693" spans="1:19" x14ac:dyDescent="0.4">
      <c r="A7693" s="12" t="s">
        <v>3992</v>
      </c>
      <c r="B7693" s="13" t="s">
        <v>3736</v>
      </c>
      <c r="S7693" s="8" t="s">
        <v>3773</v>
      </c>
    </row>
    <row r="7694" spans="1:19" x14ac:dyDescent="0.4">
      <c r="A7694" s="12" t="s">
        <v>3992</v>
      </c>
      <c r="B7694" s="13" t="s">
        <v>3737</v>
      </c>
      <c r="S7694" s="8" t="s">
        <v>39</v>
      </c>
    </row>
    <row r="7695" spans="1:19" x14ac:dyDescent="0.4">
      <c r="A7695" s="12" t="s">
        <v>3992</v>
      </c>
      <c r="B7695" s="13" t="s">
        <v>3738</v>
      </c>
    </row>
    <row r="7696" spans="1:19" x14ac:dyDescent="0.4">
      <c r="A7696" s="12" t="s">
        <v>3992</v>
      </c>
      <c r="B7696" s="13" t="s">
        <v>3739</v>
      </c>
    </row>
    <row r="7697" spans="1:3" x14ac:dyDescent="0.4">
      <c r="A7697" s="12" t="s">
        <v>3992</v>
      </c>
      <c r="B7697" s="13" t="s">
        <v>3895</v>
      </c>
    </row>
    <row r="7698" spans="1:3" x14ac:dyDescent="0.4">
      <c r="A7698" s="12" t="s">
        <v>3992</v>
      </c>
      <c r="B7698" s="13" t="s">
        <v>3740</v>
      </c>
    </row>
    <row r="7699" spans="1:3" x14ac:dyDescent="0.4">
      <c r="A7699" s="12" t="s">
        <v>3992</v>
      </c>
      <c r="B7699" s="13" t="s">
        <v>3863</v>
      </c>
    </row>
    <row r="7700" spans="1:3" x14ac:dyDescent="0.4">
      <c r="A7700" s="12" t="s">
        <v>3992</v>
      </c>
      <c r="B7700" s="13" t="s">
        <v>3896</v>
      </c>
    </row>
    <row r="7701" spans="1:3" x14ac:dyDescent="0.4">
      <c r="A7701" s="12" t="s">
        <v>3992</v>
      </c>
      <c r="B7701" s="13" t="s">
        <v>47</v>
      </c>
    </row>
    <row r="7702" spans="1:3" x14ac:dyDescent="0.4">
      <c r="A7702" s="12" t="s">
        <v>3992</v>
      </c>
    </row>
    <row r="7703" spans="1:3" x14ac:dyDescent="0.4">
      <c r="A7703" s="12" t="s">
        <v>1645</v>
      </c>
      <c r="B7703" s="18" t="s">
        <v>3857</v>
      </c>
    </row>
    <row r="7704" spans="1:3" x14ac:dyDescent="0.4">
      <c r="A7704" s="12" t="s">
        <v>3992</v>
      </c>
      <c r="B7704" s="13" t="s">
        <v>3750</v>
      </c>
    </row>
    <row r="7705" spans="1:3" x14ac:dyDescent="0.4">
      <c r="A7705" s="12" t="s">
        <v>3992</v>
      </c>
      <c r="B7705" s="13" t="s">
        <v>3756</v>
      </c>
    </row>
    <row r="7706" spans="1:3" x14ac:dyDescent="0.4">
      <c r="A7706" s="12" t="s">
        <v>3992</v>
      </c>
      <c r="B7706" s="13" t="s">
        <v>3757</v>
      </c>
    </row>
    <row r="7707" spans="1:3" x14ac:dyDescent="0.4">
      <c r="A7707" s="12" t="s">
        <v>3992</v>
      </c>
      <c r="B7707" s="13" t="s">
        <v>3758</v>
      </c>
    </row>
    <row r="7708" spans="1:3" x14ac:dyDescent="0.4">
      <c r="C7708" t="s">
        <v>3759</v>
      </c>
    </row>
    <row r="7709" spans="1:3" x14ac:dyDescent="0.4">
      <c r="A7709" s="12" t="s">
        <v>1645</v>
      </c>
      <c r="B7709" s="13" t="s">
        <v>5260</v>
      </c>
      <c r="C7709" s="4"/>
    </row>
    <row r="7710" spans="1:3" x14ac:dyDescent="0.4">
      <c r="A7710" s="12" t="s">
        <v>3992</v>
      </c>
      <c r="B7710" s="13" t="s">
        <v>5585</v>
      </c>
      <c r="C7710" s="4"/>
    </row>
    <row r="7711" spans="1:3" x14ac:dyDescent="0.4">
      <c r="A7711" s="12" t="s">
        <v>3992</v>
      </c>
      <c r="B7711" s="13" t="s">
        <v>5586</v>
      </c>
      <c r="C7711" s="4"/>
    </row>
    <row r="7712" spans="1:3" x14ac:dyDescent="0.4">
      <c r="A7712" s="12" t="s">
        <v>3992</v>
      </c>
      <c r="B7712" s="13" t="s">
        <v>3962</v>
      </c>
      <c r="C7712" s="4"/>
    </row>
    <row r="7713" spans="1:3" x14ac:dyDescent="0.4">
      <c r="A7713" s="12" t="s">
        <v>3992</v>
      </c>
      <c r="B7713" s="13" t="s">
        <v>3963</v>
      </c>
      <c r="C7713" s="4"/>
    </row>
    <row r="7714" spans="1:3" x14ac:dyDescent="0.4">
      <c r="A7714" s="12" t="s">
        <v>3992</v>
      </c>
      <c r="B7714" s="13" t="s">
        <v>3964</v>
      </c>
      <c r="C7714" s="4"/>
    </row>
    <row r="7715" spans="1:3" x14ac:dyDescent="0.4">
      <c r="A7715" s="12" t="s">
        <v>3992</v>
      </c>
      <c r="B7715" s="13" t="s">
        <v>3965</v>
      </c>
      <c r="C7715" s="4"/>
    </row>
    <row r="7716" spans="1:3" x14ac:dyDescent="0.4">
      <c r="A7716" s="12" t="s">
        <v>3992</v>
      </c>
      <c r="B7716" s="13" t="s">
        <v>3966</v>
      </c>
      <c r="C7716" s="4"/>
    </row>
    <row r="7717" spans="1:3" x14ac:dyDescent="0.4">
      <c r="A7717" s="12" t="s">
        <v>3992</v>
      </c>
      <c r="B7717" s="13" t="s">
        <v>3967</v>
      </c>
      <c r="C7717" s="4"/>
    </row>
    <row r="7718" spans="1:3" x14ac:dyDescent="0.4">
      <c r="A7718" s="12" t="s">
        <v>3992</v>
      </c>
      <c r="B7718" s="13" t="s">
        <v>3968</v>
      </c>
      <c r="C7718" s="4"/>
    </row>
    <row r="7719" spans="1:3" x14ac:dyDescent="0.4">
      <c r="A7719" s="12" t="s">
        <v>3992</v>
      </c>
      <c r="B7719" s="13" t="s">
        <v>3969</v>
      </c>
      <c r="C7719" s="4"/>
    </row>
    <row r="7720" spans="1:3" x14ac:dyDescent="0.4">
      <c r="A7720" s="12" t="s">
        <v>3992</v>
      </c>
      <c r="B7720" s="13" t="s">
        <v>3970</v>
      </c>
      <c r="C7720" s="4"/>
    </row>
    <row r="7721" spans="1:3" x14ac:dyDescent="0.4">
      <c r="A7721" s="12" t="s">
        <v>3992</v>
      </c>
      <c r="B7721" s="13" t="s">
        <v>3971</v>
      </c>
      <c r="C7721" s="4"/>
    </row>
    <row r="7722" spans="1:3" x14ac:dyDescent="0.4">
      <c r="A7722" s="12" t="s">
        <v>3992</v>
      </c>
      <c r="B7722" s="13" t="s">
        <v>3972</v>
      </c>
      <c r="C7722" s="4"/>
    </row>
    <row r="7723" spans="1:3" x14ac:dyDescent="0.4">
      <c r="A7723" s="12" t="s">
        <v>3992</v>
      </c>
      <c r="B7723" s="13" t="s">
        <v>3973</v>
      </c>
      <c r="C7723" s="4"/>
    </row>
    <row r="7724" spans="1:3" x14ac:dyDescent="0.4">
      <c r="A7724" s="12" t="s">
        <v>3992</v>
      </c>
      <c r="B7724" s="13" t="s">
        <v>3974</v>
      </c>
      <c r="C7724" s="4"/>
    </row>
    <row r="7725" spans="1:3" x14ac:dyDescent="0.4">
      <c r="A7725" s="12" t="s">
        <v>3992</v>
      </c>
      <c r="B7725" s="13" t="s">
        <v>3975</v>
      </c>
      <c r="C7725" s="4"/>
    </row>
    <row r="7726" spans="1:3" x14ac:dyDescent="0.4">
      <c r="A7726" s="12" t="s">
        <v>3992</v>
      </c>
      <c r="B7726" s="13" t="s">
        <v>39</v>
      </c>
      <c r="C7726" s="4"/>
    </row>
    <row r="7727" spans="1:3" x14ac:dyDescent="0.4">
      <c r="A7727" s="12" t="s">
        <v>3992</v>
      </c>
      <c r="B7727" s="13" t="s">
        <v>3976</v>
      </c>
      <c r="C7727" s="4"/>
    </row>
    <row r="7728" spans="1:3" x14ac:dyDescent="0.4">
      <c r="A7728" s="12" t="s">
        <v>3992</v>
      </c>
      <c r="B7728" s="13" t="s">
        <v>138</v>
      </c>
      <c r="C7728" s="4"/>
    </row>
    <row r="7729" spans="1:3" x14ac:dyDescent="0.4">
      <c r="A7729" s="12" t="s">
        <v>3992</v>
      </c>
      <c r="B7729" s="13" t="s">
        <v>3977</v>
      </c>
      <c r="C7729" s="4"/>
    </row>
    <row r="7730" spans="1:3" x14ac:dyDescent="0.4">
      <c r="A7730" s="12" t="s">
        <v>3992</v>
      </c>
      <c r="B7730" s="13" t="s">
        <v>3978</v>
      </c>
      <c r="C7730" s="4"/>
    </row>
    <row r="7731" spans="1:3" x14ac:dyDescent="0.4">
      <c r="A7731" s="12" t="s">
        <v>3992</v>
      </c>
      <c r="C7731" s="4"/>
    </row>
    <row r="7732" spans="1:3" x14ac:dyDescent="0.4">
      <c r="A7732" s="12" t="s">
        <v>3992</v>
      </c>
      <c r="B7732" s="13" t="s">
        <v>143</v>
      </c>
      <c r="C7732" s="4"/>
    </row>
    <row r="7733" spans="1:3" x14ac:dyDescent="0.4">
      <c r="A7733" s="12" t="s">
        <v>3992</v>
      </c>
      <c r="B7733" s="13" t="s">
        <v>3979</v>
      </c>
      <c r="C7733" s="4"/>
    </row>
    <row r="7734" spans="1:3" x14ac:dyDescent="0.4">
      <c r="A7734" s="12" t="s">
        <v>3992</v>
      </c>
      <c r="C7734" s="4"/>
    </row>
    <row r="7735" spans="1:3" x14ac:dyDescent="0.4">
      <c r="A7735" s="12" t="s">
        <v>3992</v>
      </c>
      <c r="B7735" s="13" t="s">
        <v>3980</v>
      </c>
      <c r="C7735" s="4"/>
    </row>
    <row r="7736" spans="1:3" x14ac:dyDescent="0.4">
      <c r="A7736" s="12" t="s">
        <v>3992</v>
      </c>
      <c r="B7736" s="13" t="s">
        <v>3981</v>
      </c>
      <c r="C7736" s="4"/>
    </row>
    <row r="7737" spans="1:3" x14ac:dyDescent="0.4">
      <c r="A7737" s="12" t="s">
        <v>3992</v>
      </c>
      <c r="C7737" s="4"/>
    </row>
    <row r="7738" spans="1:3" x14ac:dyDescent="0.4">
      <c r="A7738" s="12" t="s">
        <v>3992</v>
      </c>
      <c r="B7738" s="13" t="s">
        <v>3982</v>
      </c>
      <c r="C7738" s="4"/>
    </row>
    <row r="7739" spans="1:3" x14ac:dyDescent="0.4">
      <c r="A7739" s="12" t="s">
        <v>3992</v>
      </c>
      <c r="C7739" s="4"/>
    </row>
    <row r="7740" spans="1:3" x14ac:dyDescent="0.4">
      <c r="A7740" s="12" t="s">
        <v>3992</v>
      </c>
      <c r="B7740" s="13" t="s">
        <v>3983</v>
      </c>
      <c r="C7740" s="4"/>
    </row>
    <row r="7741" spans="1:3" x14ac:dyDescent="0.4">
      <c r="A7741" s="12" t="s">
        <v>3992</v>
      </c>
      <c r="B7741" s="13" t="s">
        <v>3984</v>
      </c>
      <c r="C7741" s="4"/>
    </row>
    <row r="7742" spans="1:3" x14ac:dyDescent="0.4">
      <c r="A7742" s="12" t="s">
        <v>3992</v>
      </c>
      <c r="C7742" s="4"/>
    </row>
    <row r="7743" spans="1:3" x14ac:dyDescent="0.4">
      <c r="A7743" s="12" t="s">
        <v>3992</v>
      </c>
      <c r="B7743" s="13" t="s">
        <v>154</v>
      </c>
      <c r="C7743" s="4"/>
    </row>
    <row r="7744" spans="1:3" x14ac:dyDescent="0.4">
      <c r="A7744" s="12" t="s">
        <v>3992</v>
      </c>
      <c r="B7744" s="13" t="s">
        <v>3985</v>
      </c>
      <c r="C7744" s="4"/>
    </row>
    <row r="7745" spans="1:12" x14ac:dyDescent="0.4">
      <c r="A7745" s="12" t="s">
        <v>3992</v>
      </c>
      <c r="B7745" s="13" t="s">
        <v>39</v>
      </c>
      <c r="C7745" s="4"/>
      <c r="L7745" t="s">
        <v>3988</v>
      </c>
    </row>
    <row r="7746" spans="1:12" x14ac:dyDescent="0.4">
      <c r="A7746" s="12" t="s">
        <v>3992</v>
      </c>
      <c r="B7746" s="13" t="s">
        <v>3986</v>
      </c>
      <c r="C7746" s="4"/>
      <c r="L7746" t="s">
        <v>3989</v>
      </c>
    </row>
    <row r="7747" spans="1:12" x14ac:dyDescent="0.4">
      <c r="A7747" s="12" t="s">
        <v>3992</v>
      </c>
      <c r="B7747" s="13" t="s">
        <v>3987</v>
      </c>
      <c r="C7747" s="4"/>
      <c r="L7747" t="s">
        <v>3990</v>
      </c>
    </row>
    <row r="7748" spans="1:12" x14ac:dyDescent="0.4">
      <c r="A7748" s="12" t="s">
        <v>3992</v>
      </c>
    </row>
    <row r="7749" spans="1:12" x14ac:dyDescent="0.4">
      <c r="A7749" s="12" t="s">
        <v>1645</v>
      </c>
      <c r="B7749" s="18" t="s">
        <v>3749</v>
      </c>
    </row>
    <row r="7750" spans="1:12" x14ac:dyDescent="0.4">
      <c r="A7750" s="12" t="s">
        <v>3992</v>
      </c>
      <c r="B7750" s="13" t="s">
        <v>3751</v>
      </c>
    </row>
    <row r="7751" spans="1:12" x14ac:dyDescent="0.4">
      <c r="A7751" s="12" t="s">
        <v>3992</v>
      </c>
      <c r="B7751" s="13" t="s">
        <v>3752</v>
      </c>
    </row>
    <row r="7752" spans="1:12" x14ac:dyDescent="0.4">
      <c r="A7752" s="12" t="s">
        <v>3992</v>
      </c>
      <c r="B7752" s="13" t="s">
        <v>46</v>
      </c>
    </row>
    <row r="7753" spans="1:12" x14ac:dyDescent="0.4">
      <c r="A7753" s="12" t="s">
        <v>3992</v>
      </c>
      <c r="B7753" s="13" t="s">
        <v>3731</v>
      </c>
    </row>
    <row r="7754" spans="1:12" x14ac:dyDescent="0.4">
      <c r="A7754" s="12" t="s">
        <v>3992</v>
      </c>
      <c r="B7754" s="13" t="s">
        <v>3753</v>
      </c>
    </row>
    <row r="7755" spans="1:12" x14ac:dyDescent="0.4">
      <c r="A7755" s="12" t="s">
        <v>3992</v>
      </c>
      <c r="B7755" s="13" t="s">
        <v>3733</v>
      </c>
    </row>
    <row r="7756" spans="1:12" x14ac:dyDescent="0.4">
      <c r="A7756" s="12" t="s">
        <v>3992</v>
      </c>
      <c r="B7756" s="13" t="s">
        <v>3754</v>
      </c>
    </row>
    <row r="7757" spans="1:12" x14ac:dyDescent="0.4">
      <c r="A7757" s="12" t="s">
        <v>3992</v>
      </c>
      <c r="B7757" s="13" t="s">
        <v>3735</v>
      </c>
    </row>
    <row r="7758" spans="1:12" x14ac:dyDescent="0.4">
      <c r="A7758" s="12" t="s">
        <v>3992</v>
      </c>
      <c r="B7758" s="13" t="s">
        <v>3736</v>
      </c>
    </row>
    <row r="7759" spans="1:12" x14ac:dyDescent="0.4">
      <c r="A7759" s="12" t="s">
        <v>3992</v>
      </c>
      <c r="B7759" s="13" t="s">
        <v>3737</v>
      </c>
    </row>
    <row r="7760" spans="1:12" x14ac:dyDescent="0.4">
      <c r="A7760" s="12" t="s">
        <v>3992</v>
      </c>
      <c r="B7760" s="13" t="s">
        <v>3738</v>
      </c>
    </row>
    <row r="7761" spans="1:12" x14ac:dyDescent="0.4">
      <c r="A7761" s="12" t="s">
        <v>3992</v>
      </c>
      <c r="B7761" s="13" t="s">
        <v>3739</v>
      </c>
    </row>
    <row r="7762" spans="1:12" x14ac:dyDescent="0.4">
      <c r="A7762" s="12" t="s">
        <v>3992</v>
      </c>
      <c r="B7762" s="13" t="s">
        <v>3895</v>
      </c>
    </row>
    <row r="7763" spans="1:12" x14ac:dyDescent="0.4">
      <c r="A7763" s="12" t="s">
        <v>3992</v>
      </c>
      <c r="B7763" s="13" t="s">
        <v>3740</v>
      </c>
    </row>
    <row r="7764" spans="1:12" x14ac:dyDescent="0.4">
      <c r="A7764" s="12" t="s">
        <v>3992</v>
      </c>
      <c r="B7764" s="13" t="s">
        <v>3863</v>
      </c>
    </row>
    <row r="7765" spans="1:12" x14ac:dyDescent="0.4">
      <c r="A7765" s="12" t="s">
        <v>3992</v>
      </c>
      <c r="B7765" s="13" t="s">
        <v>3896</v>
      </c>
    </row>
    <row r="7766" spans="1:12" x14ac:dyDescent="0.4">
      <c r="A7766" s="12" t="s">
        <v>3992</v>
      </c>
      <c r="B7766" s="13" t="s">
        <v>47</v>
      </c>
    </row>
    <row r="7767" spans="1:12" x14ac:dyDescent="0.4">
      <c r="A7767" s="12" t="s">
        <v>1645</v>
      </c>
    </row>
    <row r="7768" spans="1:12" x14ac:dyDescent="0.4">
      <c r="A7768" s="12" t="s">
        <v>1645</v>
      </c>
      <c r="B7768" s="18" t="s">
        <v>4064</v>
      </c>
    </row>
    <row r="7769" spans="1:12" x14ac:dyDescent="0.4">
      <c r="A7769" s="22" t="s">
        <v>4214</v>
      </c>
      <c r="B7769" s="13" t="s">
        <v>7222</v>
      </c>
    </row>
    <row r="7770" spans="1:12" x14ac:dyDescent="0.4">
      <c r="A7770" s="22" t="s">
        <v>4214</v>
      </c>
      <c r="B7770" s="13" t="s">
        <v>4065</v>
      </c>
    </row>
    <row r="7771" spans="1:12" x14ac:dyDescent="0.4">
      <c r="A7771" s="22" t="s">
        <v>4214</v>
      </c>
      <c r="B7771" s="13" t="s">
        <v>7223</v>
      </c>
    </row>
    <row r="7772" spans="1:12" x14ac:dyDescent="0.4">
      <c r="C7772" t="s">
        <v>4066</v>
      </c>
    </row>
    <row r="7773" spans="1:12" x14ac:dyDescent="0.4">
      <c r="C7773" t="s">
        <v>4067</v>
      </c>
    </row>
    <row r="7774" spans="1:12" x14ac:dyDescent="0.4">
      <c r="A7774" s="12" t="s">
        <v>4214</v>
      </c>
      <c r="B7774" s="13" t="s">
        <v>4068</v>
      </c>
    </row>
    <row r="7775" spans="1:12" x14ac:dyDescent="0.4">
      <c r="A7775" s="12" t="s">
        <v>4214</v>
      </c>
      <c r="B7775" s="13" t="s">
        <v>4069</v>
      </c>
      <c r="L7775" t="s">
        <v>5219</v>
      </c>
    </row>
    <row r="7776" spans="1:12" x14ac:dyDescent="0.4">
      <c r="A7776" s="12" t="s">
        <v>4214</v>
      </c>
      <c r="B7776" s="13" t="s">
        <v>4070</v>
      </c>
    </row>
    <row r="7777" spans="1:2" x14ac:dyDescent="0.4">
      <c r="A7777" s="12" t="s">
        <v>4214</v>
      </c>
      <c r="B7777" s="13" t="s">
        <v>5218</v>
      </c>
    </row>
    <row r="7778" spans="1:2" x14ac:dyDescent="0.4">
      <c r="A7778" s="12" t="s">
        <v>4214</v>
      </c>
      <c r="B7778" s="13" t="s">
        <v>4071</v>
      </c>
    </row>
    <row r="7779" spans="1:2" x14ac:dyDescent="0.4">
      <c r="A7779" s="12" t="s">
        <v>4214</v>
      </c>
      <c r="B7779" s="13" t="s">
        <v>4072</v>
      </c>
    </row>
    <row r="7780" spans="1:2" x14ac:dyDescent="0.4">
      <c r="A7780" s="12" t="s">
        <v>4214</v>
      </c>
      <c r="B7780" s="13" t="s">
        <v>4073</v>
      </c>
    </row>
    <row r="7781" spans="1:2" x14ac:dyDescent="0.4">
      <c r="A7781" s="12" t="s">
        <v>4214</v>
      </c>
      <c r="B7781" s="13" t="s">
        <v>4074</v>
      </c>
    </row>
    <row r="7782" spans="1:2" x14ac:dyDescent="0.4">
      <c r="A7782" s="12" t="s">
        <v>4214</v>
      </c>
      <c r="B7782" s="13" t="s">
        <v>4075</v>
      </c>
    </row>
    <row r="7783" spans="1:2" x14ac:dyDescent="0.4">
      <c r="A7783" s="12" t="s">
        <v>4214</v>
      </c>
      <c r="B7783" s="13" t="s">
        <v>4076</v>
      </c>
    </row>
    <row r="7784" spans="1:2" x14ac:dyDescent="0.4">
      <c r="A7784" s="12" t="s">
        <v>4214</v>
      </c>
      <c r="B7784" s="13" t="s">
        <v>4077</v>
      </c>
    </row>
    <row r="7785" spans="1:2" x14ac:dyDescent="0.4">
      <c r="A7785" s="12" t="s">
        <v>4214</v>
      </c>
      <c r="B7785" s="13" t="s">
        <v>4078</v>
      </c>
    </row>
    <row r="7786" spans="1:2" x14ac:dyDescent="0.4">
      <c r="A7786" s="12" t="s">
        <v>4214</v>
      </c>
      <c r="B7786" s="13" t="s">
        <v>4079</v>
      </c>
    </row>
    <row r="7787" spans="1:2" x14ac:dyDescent="0.4">
      <c r="A7787" s="12" t="s">
        <v>4214</v>
      </c>
      <c r="B7787" s="13" t="s">
        <v>4080</v>
      </c>
    </row>
    <row r="7788" spans="1:2" x14ac:dyDescent="0.4">
      <c r="A7788" s="12" t="s">
        <v>4214</v>
      </c>
      <c r="B7788" s="13" t="s">
        <v>4081</v>
      </c>
    </row>
    <row r="7789" spans="1:2" x14ac:dyDescent="0.4">
      <c r="A7789" s="12" t="s">
        <v>4214</v>
      </c>
      <c r="B7789" s="13" t="s">
        <v>4082</v>
      </c>
    </row>
    <row r="7790" spans="1:2" x14ac:dyDescent="0.4">
      <c r="A7790" s="12" t="s">
        <v>4214</v>
      </c>
      <c r="B7790" s="13" t="s">
        <v>4083</v>
      </c>
    </row>
    <row r="7791" spans="1:2" x14ac:dyDescent="0.4">
      <c r="A7791" s="12" t="s">
        <v>4214</v>
      </c>
      <c r="B7791" s="13" t="s">
        <v>4084</v>
      </c>
    </row>
    <row r="7792" spans="1:2" x14ac:dyDescent="0.4">
      <c r="A7792" s="12" t="s">
        <v>4214</v>
      </c>
      <c r="B7792" s="13" t="s">
        <v>4085</v>
      </c>
    </row>
    <row r="7793" spans="1:2" x14ac:dyDescent="0.4">
      <c r="A7793" s="12" t="s">
        <v>4214</v>
      </c>
      <c r="B7793" s="13" t="s">
        <v>4086</v>
      </c>
    </row>
    <row r="7794" spans="1:2" x14ac:dyDescent="0.4">
      <c r="A7794" s="12" t="s">
        <v>4214</v>
      </c>
      <c r="B7794" s="13" t="s">
        <v>4087</v>
      </c>
    </row>
    <row r="7795" spans="1:2" x14ac:dyDescent="0.4">
      <c r="A7795" s="12" t="s">
        <v>4214</v>
      </c>
      <c r="B7795" s="13" t="s">
        <v>4088</v>
      </c>
    </row>
    <row r="7796" spans="1:2" x14ac:dyDescent="0.4">
      <c r="A7796" s="12" t="s">
        <v>4214</v>
      </c>
      <c r="B7796" s="13" t="s">
        <v>4089</v>
      </c>
    </row>
    <row r="7797" spans="1:2" x14ac:dyDescent="0.4">
      <c r="A7797" s="12" t="s">
        <v>4214</v>
      </c>
      <c r="B7797" s="13" t="s">
        <v>4090</v>
      </c>
    </row>
    <row r="7798" spans="1:2" x14ac:dyDescent="0.4">
      <c r="A7798" s="12" t="s">
        <v>4214</v>
      </c>
      <c r="B7798" s="13" t="s">
        <v>4091</v>
      </c>
    </row>
    <row r="7799" spans="1:2" x14ac:dyDescent="0.4">
      <c r="A7799" s="12" t="s">
        <v>4214</v>
      </c>
      <c r="B7799" s="13" t="s">
        <v>4092</v>
      </c>
    </row>
    <row r="7800" spans="1:2" x14ac:dyDescent="0.4">
      <c r="A7800" s="12" t="s">
        <v>4214</v>
      </c>
      <c r="B7800" s="13" t="s">
        <v>4093</v>
      </c>
    </row>
    <row r="7801" spans="1:2" x14ac:dyDescent="0.4">
      <c r="A7801" s="12" t="s">
        <v>4214</v>
      </c>
      <c r="B7801" s="13" t="s">
        <v>4094</v>
      </c>
    </row>
    <row r="7802" spans="1:2" x14ac:dyDescent="0.4">
      <c r="A7802" s="12" t="s">
        <v>4214</v>
      </c>
      <c r="B7802" s="13" t="s">
        <v>4095</v>
      </c>
    </row>
    <row r="7803" spans="1:2" x14ac:dyDescent="0.4">
      <c r="A7803" s="12" t="s">
        <v>4214</v>
      </c>
      <c r="B7803" s="13" t="s">
        <v>4096</v>
      </c>
    </row>
    <row r="7804" spans="1:2" x14ac:dyDescent="0.4">
      <c r="A7804" s="12" t="s">
        <v>4214</v>
      </c>
      <c r="B7804" s="13" t="s">
        <v>4097</v>
      </c>
    </row>
    <row r="7805" spans="1:2" x14ac:dyDescent="0.4">
      <c r="A7805" s="12" t="s">
        <v>4214</v>
      </c>
      <c r="B7805" s="13" t="s">
        <v>4098</v>
      </c>
    </row>
    <row r="7806" spans="1:2" x14ac:dyDescent="0.4">
      <c r="A7806" s="12" t="s">
        <v>4214</v>
      </c>
      <c r="B7806" s="13" t="s">
        <v>4099</v>
      </c>
    </row>
    <row r="7807" spans="1:2" x14ac:dyDescent="0.4">
      <c r="A7807" s="12" t="s">
        <v>4214</v>
      </c>
      <c r="B7807" s="13" t="s">
        <v>4100</v>
      </c>
    </row>
    <row r="7808" spans="1:2" x14ac:dyDescent="0.4">
      <c r="A7808" s="12" t="s">
        <v>4214</v>
      </c>
      <c r="B7808" s="13" t="s">
        <v>4101</v>
      </c>
    </row>
    <row r="7809" spans="1:2" x14ac:dyDescent="0.4">
      <c r="A7809" s="12" t="s">
        <v>4214</v>
      </c>
      <c r="B7809" s="13" t="s">
        <v>4102</v>
      </c>
    </row>
    <row r="7810" spans="1:2" x14ac:dyDescent="0.4">
      <c r="A7810" s="12" t="s">
        <v>4214</v>
      </c>
      <c r="B7810" s="13" t="s">
        <v>4103</v>
      </c>
    </row>
    <row r="7811" spans="1:2" x14ac:dyDescent="0.4">
      <c r="A7811" s="12" t="s">
        <v>4214</v>
      </c>
      <c r="B7811" s="13" t="s">
        <v>4104</v>
      </c>
    </row>
    <row r="7812" spans="1:2" x14ac:dyDescent="0.4">
      <c r="A7812" s="12" t="s">
        <v>4214</v>
      </c>
      <c r="B7812" s="13" t="s">
        <v>4105</v>
      </c>
    </row>
    <row r="7813" spans="1:2" x14ac:dyDescent="0.4">
      <c r="A7813" s="12" t="s">
        <v>4214</v>
      </c>
      <c r="B7813" s="13" t="s">
        <v>4106</v>
      </c>
    </row>
    <row r="7814" spans="1:2" x14ac:dyDescent="0.4">
      <c r="A7814" s="12" t="s">
        <v>4214</v>
      </c>
      <c r="B7814" s="13" t="s">
        <v>4107</v>
      </c>
    </row>
    <row r="7815" spans="1:2" x14ac:dyDescent="0.4">
      <c r="A7815" s="12" t="s">
        <v>4214</v>
      </c>
      <c r="B7815" s="13" t="s">
        <v>4108</v>
      </c>
    </row>
    <row r="7816" spans="1:2" x14ac:dyDescent="0.4">
      <c r="A7816" s="12" t="s">
        <v>4214</v>
      </c>
      <c r="B7816" s="13" t="s">
        <v>4109</v>
      </c>
    </row>
    <row r="7817" spans="1:2" x14ac:dyDescent="0.4">
      <c r="A7817" s="12" t="s">
        <v>4214</v>
      </c>
      <c r="B7817" s="13" t="s">
        <v>4110</v>
      </c>
    </row>
    <row r="7818" spans="1:2" x14ac:dyDescent="0.4">
      <c r="A7818" s="12" t="s">
        <v>4214</v>
      </c>
      <c r="B7818" s="13" t="s">
        <v>4111</v>
      </c>
    </row>
    <row r="7819" spans="1:2" x14ac:dyDescent="0.4">
      <c r="A7819" s="12" t="s">
        <v>4214</v>
      </c>
      <c r="B7819" s="13" t="s">
        <v>4112</v>
      </c>
    </row>
    <row r="7820" spans="1:2" x14ac:dyDescent="0.4">
      <c r="A7820" s="12" t="s">
        <v>4214</v>
      </c>
      <c r="B7820" s="13" t="s">
        <v>4113</v>
      </c>
    </row>
    <row r="7821" spans="1:2" x14ac:dyDescent="0.4">
      <c r="A7821" s="12" t="s">
        <v>4214</v>
      </c>
      <c r="B7821" s="13" t="s">
        <v>4114</v>
      </c>
    </row>
    <row r="7822" spans="1:2" x14ac:dyDescent="0.4">
      <c r="A7822" s="12" t="s">
        <v>4214</v>
      </c>
      <c r="B7822" s="13" t="s">
        <v>4115</v>
      </c>
    </row>
    <row r="7823" spans="1:2" x14ac:dyDescent="0.4">
      <c r="A7823" s="12" t="s">
        <v>4214</v>
      </c>
      <c r="B7823" s="13" t="s">
        <v>4116</v>
      </c>
    </row>
    <row r="7824" spans="1:2" x14ac:dyDescent="0.4">
      <c r="A7824" s="12" t="s">
        <v>4214</v>
      </c>
      <c r="B7824" s="13" t="s">
        <v>4117</v>
      </c>
    </row>
    <row r="7825" spans="1:2" x14ac:dyDescent="0.4">
      <c r="A7825" s="12" t="s">
        <v>4214</v>
      </c>
      <c r="B7825" s="13" t="s">
        <v>4118</v>
      </c>
    </row>
    <row r="7826" spans="1:2" x14ac:dyDescent="0.4">
      <c r="A7826" s="12" t="s">
        <v>4214</v>
      </c>
      <c r="B7826" s="13" t="s">
        <v>4119</v>
      </c>
    </row>
    <row r="7827" spans="1:2" x14ac:dyDescent="0.4">
      <c r="A7827" s="12" t="s">
        <v>4214</v>
      </c>
      <c r="B7827" s="13" t="s">
        <v>4120</v>
      </c>
    </row>
    <row r="7828" spans="1:2" x14ac:dyDescent="0.4">
      <c r="A7828" s="12" t="s">
        <v>4214</v>
      </c>
      <c r="B7828" s="13" t="s">
        <v>4121</v>
      </c>
    </row>
    <row r="7829" spans="1:2" x14ac:dyDescent="0.4">
      <c r="A7829" s="12" t="s">
        <v>4214</v>
      </c>
      <c r="B7829" s="13" t="s">
        <v>4122</v>
      </c>
    </row>
    <row r="7830" spans="1:2" x14ac:dyDescent="0.4">
      <c r="A7830" s="12" t="s">
        <v>4214</v>
      </c>
      <c r="B7830" s="13" t="s">
        <v>4123</v>
      </c>
    </row>
    <row r="7831" spans="1:2" x14ac:dyDescent="0.4">
      <c r="A7831" s="12" t="s">
        <v>4214</v>
      </c>
      <c r="B7831" s="13" t="s">
        <v>4124</v>
      </c>
    </row>
    <row r="7832" spans="1:2" x14ac:dyDescent="0.4">
      <c r="A7832" s="12" t="s">
        <v>4214</v>
      </c>
      <c r="B7832" s="13" t="s">
        <v>4125</v>
      </c>
    </row>
    <row r="7833" spans="1:2" x14ac:dyDescent="0.4">
      <c r="A7833" s="12" t="s">
        <v>4214</v>
      </c>
      <c r="B7833" s="13" t="s">
        <v>4126</v>
      </c>
    </row>
    <row r="7834" spans="1:2" x14ac:dyDescent="0.4">
      <c r="A7834" s="12" t="s">
        <v>4214</v>
      </c>
      <c r="B7834" s="13" t="s">
        <v>4127</v>
      </c>
    </row>
    <row r="7835" spans="1:2" x14ac:dyDescent="0.4">
      <c r="A7835" s="12" t="s">
        <v>4214</v>
      </c>
      <c r="B7835" s="13" t="s">
        <v>4128</v>
      </c>
    </row>
    <row r="7836" spans="1:2" x14ac:dyDescent="0.4">
      <c r="A7836" s="12" t="s">
        <v>4214</v>
      </c>
      <c r="B7836" s="13" t="s">
        <v>4129</v>
      </c>
    </row>
    <row r="7837" spans="1:2" x14ac:dyDescent="0.4">
      <c r="A7837" s="12" t="s">
        <v>4214</v>
      </c>
      <c r="B7837" s="13" t="s">
        <v>4130</v>
      </c>
    </row>
    <row r="7838" spans="1:2" x14ac:dyDescent="0.4">
      <c r="A7838" s="12" t="s">
        <v>4214</v>
      </c>
      <c r="B7838" s="13" t="s">
        <v>4131</v>
      </c>
    </row>
    <row r="7839" spans="1:2" x14ac:dyDescent="0.4">
      <c r="A7839" s="12" t="s">
        <v>4214</v>
      </c>
      <c r="B7839" s="13" t="s">
        <v>4132</v>
      </c>
    </row>
    <row r="7840" spans="1:2" x14ac:dyDescent="0.4">
      <c r="A7840" s="12" t="s">
        <v>4214</v>
      </c>
      <c r="B7840" s="13" t="s">
        <v>4133</v>
      </c>
    </row>
    <row r="7841" spans="1:2" x14ac:dyDescent="0.4">
      <c r="A7841" s="12" t="s">
        <v>4214</v>
      </c>
      <c r="B7841" s="13" t="s">
        <v>4134</v>
      </c>
    </row>
    <row r="7842" spans="1:2" x14ac:dyDescent="0.4">
      <c r="A7842" s="12" t="s">
        <v>4214</v>
      </c>
      <c r="B7842" s="13" t="s">
        <v>4135</v>
      </c>
    </row>
    <row r="7843" spans="1:2" x14ac:dyDescent="0.4">
      <c r="A7843" s="12" t="s">
        <v>4214</v>
      </c>
      <c r="B7843" s="13" t="s">
        <v>4136</v>
      </c>
    </row>
    <row r="7844" spans="1:2" x14ac:dyDescent="0.4">
      <c r="A7844" s="12" t="s">
        <v>4214</v>
      </c>
      <c r="B7844" s="13" t="s">
        <v>4137</v>
      </c>
    </row>
    <row r="7845" spans="1:2" x14ac:dyDescent="0.4">
      <c r="A7845" s="12" t="s">
        <v>4214</v>
      </c>
      <c r="B7845" s="13" t="s">
        <v>4138</v>
      </c>
    </row>
    <row r="7846" spans="1:2" x14ac:dyDescent="0.4">
      <c r="A7846" s="12" t="s">
        <v>4214</v>
      </c>
      <c r="B7846" s="13" t="s">
        <v>4139</v>
      </c>
    </row>
    <row r="7847" spans="1:2" x14ac:dyDescent="0.4">
      <c r="A7847" s="12" t="s">
        <v>4214</v>
      </c>
      <c r="B7847" s="13" t="s">
        <v>4140</v>
      </c>
    </row>
    <row r="7848" spans="1:2" x14ac:dyDescent="0.4">
      <c r="A7848" s="12" t="s">
        <v>4214</v>
      </c>
      <c r="B7848" s="13" t="s">
        <v>4141</v>
      </c>
    </row>
    <row r="7849" spans="1:2" x14ac:dyDescent="0.4">
      <c r="A7849" s="12" t="s">
        <v>4214</v>
      </c>
      <c r="B7849" s="13" t="s">
        <v>4142</v>
      </c>
    </row>
    <row r="7850" spans="1:2" x14ac:dyDescent="0.4">
      <c r="A7850" s="12" t="s">
        <v>4214</v>
      </c>
      <c r="B7850" s="13" t="s">
        <v>4143</v>
      </c>
    </row>
    <row r="7851" spans="1:2" x14ac:dyDescent="0.4">
      <c r="A7851" s="12" t="s">
        <v>4214</v>
      </c>
      <c r="B7851" s="13" t="s">
        <v>4144</v>
      </c>
    </row>
    <row r="7852" spans="1:2" x14ac:dyDescent="0.4">
      <c r="A7852" s="12" t="s">
        <v>4214</v>
      </c>
      <c r="B7852" s="13" t="s">
        <v>4145</v>
      </c>
    </row>
    <row r="7853" spans="1:2" x14ac:dyDescent="0.4">
      <c r="A7853" s="12" t="s">
        <v>4214</v>
      </c>
      <c r="B7853" s="13" t="s">
        <v>4146</v>
      </c>
    </row>
    <row r="7854" spans="1:2" x14ac:dyDescent="0.4">
      <c r="A7854" s="12" t="s">
        <v>4214</v>
      </c>
      <c r="B7854" s="13" t="s">
        <v>4147</v>
      </c>
    </row>
    <row r="7855" spans="1:2" x14ac:dyDescent="0.4">
      <c r="A7855" s="12" t="s">
        <v>4214</v>
      </c>
      <c r="B7855" s="13" t="s">
        <v>4148</v>
      </c>
    </row>
    <row r="7856" spans="1:2" x14ac:dyDescent="0.4">
      <c r="A7856" s="12" t="s">
        <v>4214</v>
      </c>
      <c r="B7856" s="13" t="s">
        <v>4149</v>
      </c>
    </row>
    <row r="7857" spans="1:3" x14ac:dyDescent="0.4">
      <c r="A7857" s="12" t="s">
        <v>4214</v>
      </c>
      <c r="B7857" s="13" t="s">
        <v>4150</v>
      </c>
    </row>
    <row r="7858" spans="1:3" x14ac:dyDescent="0.4">
      <c r="A7858" s="12" t="s">
        <v>4214</v>
      </c>
      <c r="B7858" s="13" t="s">
        <v>3998</v>
      </c>
    </row>
    <row r="7859" spans="1:3" x14ac:dyDescent="0.4">
      <c r="A7859" s="12" t="s">
        <v>4214</v>
      </c>
      <c r="B7859" s="13" t="s">
        <v>39</v>
      </c>
    </row>
    <row r="7865" spans="1:3" x14ac:dyDescent="0.4">
      <c r="A7865" s="12" t="s">
        <v>3992</v>
      </c>
      <c r="B7865" s="18" t="s">
        <v>3858</v>
      </c>
    </row>
    <row r="7866" spans="1:3" x14ac:dyDescent="0.4">
      <c r="C7866" t="s">
        <v>3865</v>
      </c>
    </row>
    <row r="7867" spans="1:3" x14ac:dyDescent="0.4">
      <c r="C7867" t="s">
        <v>3864</v>
      </c>
    </row>
    <row r="7868" spans="1:3" x14ac:dyDescent="0.4">
      <c r="A7868" s="12" t="s">
        <v>3992</v>
      </c>
      <c r="B7868" s="13" t="s">
        <v>3868</v>
      </c>
    </row>
    <row r="7869" spans="1:3" x14ac:dyDescent="0.4">
      <c r="A7869" s="12" t="s">
        <v>3992</v>
      </c>
      <c r="B7869" s="13" t="s">
        <v>3869</v>
      </c>
    </row>
    <row r="7870" spans="1:3" x14ac:dyDescent="0.4">
      <c r="A7870" s="12" t="s">
        <v>3992</v>
      </c>
      <c r="B7870" s="13" t="s">
        <v>3870</v>
      </c>
    </row>
    <row r="7871" spans="1:3" x14ac:dyDescent="0.4">
      <c r="A7871" s="12" t="s">
        <v>3992</v>
      </c>
    </row>
    <row r="7872" spans="1:3" x14ac:dyDescent="0.4">
      <c r="A7872" s="12" t="s">
        <v>3992</v>
      </c>
      <c r="B7872" s="18" t="s">
        <v>3894</v>
      </c>
    </row>
    <row r="7873" spans="1:3" x14ac:dyDescent="0.4">
      <c r="A7873" s="12" t="s">
        <v>3992</v>
      </c>
      <c r="B7873" s="13" t="s">
        <v>3874</v>
      </c>
    </row>
    <row r="7874" spans="1:3" x14ac:dyDescent="0.4">
      <c r="A7874" s="12" t="s">
        <v>3992</v>
      </c>
      <c r="B7874" s="13" t="s">
        <v>3871</v>
      </c>
    </row>
    <row r="7875" spans="1:3" x14ac:dyDescent="0.4">
      <c r="C7875" t="s">
        <v>3872</v>
      </c>
    </row>
    <row r="7876" spans="1:3" x14ac:dyDescent="0.4">
      <c r="C7876" t="s">
        <v>3873</v>
      </c>
    </row>
    <row r="7877" spans="1:3" x14ac:dyDescent="0.4">
      <c r="A7877" s="12" t="s">
        <v>3992</v>
      </c>
      <c r="B7877" s="13" t="s">
        <v>3875</v>
      </c>
    </row>
    <row r="7878" spans="1:3" x14ac:dyDescent="0.4">
      <c r="C7878" t="s">
        <v>3876</v>
      </c>
    </row>
    <row r="7879" spans="1:3" x14ac:dyDescent="0.4">
      <c r="A7879" s="12" t="s">
        <v>1645</v>
      </c>
    </row>
    <row r="7880" spans="1:3" x14ac:dyDescent="0.4">
      <c r="A7880" s="12" t="s">
        <v>1645</v>
      </c>
    </row>
    <row r="7881" spans="1:3" x14ac:dyDescent="0.4">
      <c r="A7881" s="12" t="s">
        <v>1645</v>
      </c>
    </row>
    <row r="7882" spans="1:3" x14ac:dyDescent="0.4">
      <c r="A7882" s="12" t="s">
        <v>1645</v>
      </c>
      <c r="B7882" s="18" t="s">
        <v>3761</v>
      </c>
    </row>
    <row r="7883" spans="1:3" x14ac:dyDescent="0.4">
      <c r="C7883" t="s">
        <v>3893</v>
      </c>
    </row>
    <row r="7884" spans="1:3" x14ac:dyDescent="0.4">
      <c r="C7884" t="s">
        <v>3877</v>
      </c>
    </row>
    <row r="7885" spans="1:3" x14ac:dyDescent="0.4">
      <c r="C7885" t="s">
        <v>3890</v>
      </c>
    </row>
    <row r="7887" spans="1:3" x14ac:dyDescent="0.4">
      <c r="A7887" s="12" t="s">
        <v>3992</v>
      </c>
      <c r="B7887" s="18" t="s">
        <v>3891</v>
      </c>
    </row>
    <row r="7888" spans="1:3" x14ac:dyDescent="0.4">
      <c r="C7888" t="s">
        <v>3892</v>
      </c>
    </row>
    <row r="7889" spans="1:4" x14ac:dyDescent="0.4">
      <c r="A7889" s="12" t="s">
        <v>3992</v>
      </c>
      <c r="B7889" s="13" t="s">
        <v>3878</v>
      </c>
    </row>
    <row r="7890" spans="1:4" x14ac:dyDescent="0.4">
      <c r="C7890" t="s">
        <v>3880</v>
      </c>
    </row>
    <row r="7891" spans="1:4" x14ac:dyDescent="0.4">
      <c r="A7891" s="12" t="s">
        <v>3992</v>
      </c>
      <c r="B7891" s="13" t="s">
        <v>3879</v>
      </c>
    </row>
    <row r="7892" spans="1:4" x14ac:dyDescent="0.4">
      <c r="C7892" t="s">
        <v>3881</v>
      </c>
    </row>
    <row r="7893" spans="1:4" x14ac:dyDescent="0.4">
      <c r="C7893" t="s">
        <v>3882</v>
      </c>
    </row>
    <row r="7895" spans="1:4" x14ac:dyDescent="0.4">
      <c r="D7895" t="s">
        <v>3887</v>
      </c>
    </row>
    <row r="7897" spans="1:4" x14ac:dyDescent="0.4">
      <c r="C7897" t="s">
        <v>3883</v>
      </c>
    </row>
    <row r="7898" spans="1:4" x14ac:dyDescent="0.4">
      <c r="C7898" t="s">
        <v>3884</v>
      </c>
    </row>
    <row r="7899" spans="1:4" x14ac:dyDescent="0.4">
      <c r="C7899" t="s">
        <v>3885</v>
      </c>
    </row>
    <row r="7900" spans="1:4" x14ac:dyDescent="0.4">
      <c r="C7900" t="s">
        <v>3886</v>
      </c>
    </row>
    <row r="7901" spans="1:4" x14ac:dyDescent="0.4">
      <c r="A7901" s="12" t="s">
        <v>3992</v>
      </c>
    </row>
    <row r="7902" spans="1:4" x14ac:dyDescent="0.4">
      <c r="A7902" s="12" t="s">
        <v>1645</v>
      </c>
      <c r="B7902" s="18" t="s">
        <v>3762</v>
      </c>
    </row>
    <row r="7903" spans="1:4" x14ac:dyDescent="0.4">
      <c r="A7903" s="12" t="s">
        <v>1645</v>
      </c>
      <c r="B7903" s="13" t="s">
        <v>3763</v>
      </c>
    </row>
    <row r="7904" spans="1:4" x14ac:dyDescent="0.4">
      <c r="C7904" t="s">
        <v>3764</v>
      </c>
    </row>
    <row r="7905" spans="1:12" x14ac:dyDescent="0.4">
      <c r="C7905" t="s">
        <v>3888</v>
      </c>
    </row>
    <row r="7906" spans="1:12" x14ac:dyDescent="0.4">
      <c r="C7906" t="s">
        <v>3889</v>
      </c>
    </row>
    <row r="7907" spans="1:12" x14ac:dyDescent="0.4">
      <c r="A7907" s="12" t="s">
        <v>3992</v>
      </c>
    </row>
    <row r="7908" spans="1:12" x14ac:dyDescent="0.4">
      <c r="A7908" s="12" t="s">
        <v>1645</v>
      </c>
      <c r="B7908" s="18" t="s">
        <v>3373</v>
      </c>
      <c r="C7908" s="19"/>
    </row>
    <row r="7909" spans="1:12" x14ac:dyDescent="0.4">
      <c r="C7909" t="s">
        <v>898</v>
      </c>
      <c r="L7909" t="s">
        <v>2562</v>
      </c>
    </row>
    <row r="7910" spans="1:12" x14ac:dyDescent="0.4">
      <c r="A7910" s="12" t="s">
        <v>1645</v>
      </c>
      <c r="B7910" s="13" t="s">
        <v>99</v>
      </c>
      <c r="C7910" s="4"/>
    </row>
    <row r="7911" spans="1:12" x14ac:dyDescent="0.4">
      <c r="C7911" t="s">
        <v>3380</v>
      </c>
    </row>
    <row r="7912" spans="1:12" x14ac:dyDescent="0.4">
      <c r="C7912" t="s">
        <v>3381</v>
      </c>
      <c r="L7912" t="s">
        <v>1618</v>
      </c>
    </row>
    <row r="7913" spans="1:12" x14ac:dyDescent="0.4">
      <c r="A7913" s="12" t="s">
        <v>4214</v>
      </c>
      <c r="B7913" s="13" t="s">
        <v>5261</v>
      </c>
      <c r="L7913" t="s">
        <v>103</v>
      </c>
    </row>
    <row r="7914" spans="1:12" x14ac:dyDescent="0.4">
      <c r="L7914" t="s">
        <v>100</v>
      </c>
    </row>
    <row r="7915" spans="1:12" x14ac:dyDescent="0.4">
      <c r="L7915" t="s">
        <v>101</v>
      </c>
    </row>
    <row r="7916" spans="1:12" x14ac:dyDescent="0.4">
      <c r="L7916" t="s">
        <v>102</v>
      </c>
    </row>
    <row r="7920" spans="1:12" x14ac:dyDescent="0.4">
      <c r="C7920" t="s">
        <v>4177</v>
      </c>
    </row>
    <row r="7924" spans="1:3" x14ac:dyDescent="0.4">
      <c r="A7924" s="12" t="s">
        <v>3992</v>
      </c>
      <c r="C7924" t="s">
        <v>108</v>
      </c>
    </row>
    <row r="7925" spans="1:3" x14ac:dyDescent="0.4">
      <c r="C7925" t="s">
        <v>104</v>
      </c>
    </row>
    <row r="7926" spans="1:3" x14ac:dyDescent="0.4">
      <c r="A7926" s="12" t="s">
        <v>3992</v>
      </c>
      <c r="B7926" s="13" t="s">
        <v>105</v>
      </c>
    </row>
    <row r="7927" spans="1:3" x14ac:dyDescent="0.4">
      <c r="A7927" s="12" t="s">
        <v>3992</v>
      </c>
      <c r="B7927" s="13" t="s">
        <v>106</v>
      </c>
    </row>
    <row r="7928" spans="1:3" x14ac:dyDescent="0.4">
      <c r="A7928" s="12" t="s">
        <v>3992</v>
      </c>
      <c r="B7928" s="13" t="s">
        <v>107</v>
      </c>
    </row>
    <row r="7929" spans="1:3" x14ac:dyDescent="0.4">
      <c r="A7929" s="12" t="s">
        <v>3992</v>
      </c>
      <c r="B7929" s="13" t="s">
        <v>3507</v>
      </c>
    </row>
    <row r="7930" spans="1:3" x14ac:dyDescent="0.4">
      <c r="A7930" s="12" t="s">
        <v>3992</v>
      </c>
      <c r="B7930" s="13" t="s">
        <v>105</v>
      </c>
    </row>
    <row r="7933" spans="1:3" x14ac:dyDescent="0.4">
      <c r="A7933" s="12" t="s">
        <v>1645</v>
      </c>
    </row>
    <row r="7934" spans="1:3" x14ac:dyDescent="0.4">
      <c r="A7934" s="12" t="s">
        <v>1645</v>
      </c>
      <c r="B7934" s="18" t="s">
        <v>1692</v>
      </c>
    </row>
    <row r="7935" spans="1:3" x14ac:dyDescent="0.4">
      <c r="C7935" t="s">
        <v>224</v>
      </c>
    </row>
    <row r="7936" spans="1:3" x14ac:dyDescent="0.4">
      <c r="A7936" s="12" t="s">
        <v>1645</v>
      </c>
    </row>
    <row r="7937" spans="1:3" x14ac:dyDescent="0.4">
      <c r="A7937" s="12" t="s">
        <v>1645</v>
      </c>
      <c r="B7937" s="18" t="s">
        <v>1694</v>
      </c>
      <c r="C7937" s="19"/>
    </row>
    <row r="7938" spans="1:3" x14ac:dyDescent="0.4">
      <c r="A7938" s="12" t="s">
        <v>1645</v>
      </c>
      <c r="C7938" t="s">
        <v>1693</v>
      </c>
    </row>
    <row r="7939" spans="1:3" x14ac:dyDescent="0.4">
      <c r="C7939" t="s">
        <v>1617</v>
      </c>
    </row>
    <row r="7940" spans="1:3" x14ac:dyDescent="0.4">
      <c r="A7940" s="12" t="s">
        <v>1645</v>
      </c>
      <c r="B7940" s="13" t="s">
        <v>3765</v>
      </c>
    </row>
    <row r="7941" spans="1:3" x14ac:dyDescent="0.4">
      <c r="A7941" s="12" t="s">
        <v>1645</v>
      </c>
    </row>
    <row r="7942" spans="1:3" x14ac:dyDescent="0.4">
      <c r="C7942" t="s">
        <v>1696</v>
      </c>
    </row>
    <row r="7943" spans="1:3" x14ac:dyDescent="0.4">
      <c r="C7943" s="6" t="s">
        <v>1697</v>
      </c>
    </row>
    <row r="7944" spans="1:3" x14ac:dyDescent="0.4">
      <c r="A7944" s="12" t="s">
        <v>1645</v>
      </c>
      <c r="B7944" s="13" t="s">
        <v>3902</v>
      </c>
      <c r="C7944" s="4"/>
    </row>
    <row r="7945" spans="1:3" x14ac:dyDescent="0.4">
      <c r="A7945" s="12" t="s">
        <v>1645</v>
      </c>
      <c r="B7945" s="13" t="s">
        <v>3901</v>
      </c>
      <c r="C7945" s="4"/>
    </row>
    <row r="7946" spans="1:3" x14ac:dyDescent="0.4">
      <c r="C7946" s="2" t="s">
        <v>1516</v>
      </c>
    </row>
    <row r="7947" spans="1:3" x14ac:dyDescent="0.4">
      <c r="C7947" s="2" t="s">
        <v>3903</v>
      </c>
    </row>
    <row r="7948" spans="1:3" x14ac:dyDescent="0.4">
      <c r="C7948" s="2" t="s">
        <v>3904</v>
      </c>
    </row>
    <row r="7949" spans="1:3" x14ac:dyDescent="0.4">
      <c r="C7949" s="2" t="s">
        <v>1520</v>
      </c>
    </row>
    <row r="7950" spans="1:3" x14ac:dyDescent="0.4">
      <c r="C7950" s="2" t="s">
        <v>3905</v>
      </c>
    </row>
    <row r="7951" spans="1:3" x14ac:dyDescent="0.4">
      <c r="C7951" s="2" t="s">
        <v>1522</v>
      </c>
    </row>
    <row r="7952" spans="1:3" x14ac:dyDescent="0.4">
      <c r="C7952" s="2" t="s">
        <v>1523</v>
      </c>
    </row>
    <row r="7953" spans="1:19" x14ac:dyDescent="0.4">
      <c r="C7953" s="2" t="s">
        <v>3480</v>
      </c>
    </row>
    <row r="7954" spans="1:19" x14ac:dyDescent="0.4">
      <c r="C7954" s="2" t="s">
        <v>3906</v>
      </c>
    </row>
    <row r="7955" spans="1:19" x14ac:dyDescent="0.4">
      <c r="C7955" s="2" t="s">
        <v>3907</v>
      </c>
    </row>
    <row r="7956" spans="1:19" x14ac:dyDescent="0.4">
      <c r="C7956" s="2" t="s">
        <v>3908</v>
      </c>
    </row>
    <row r="7957" spans="1:19" x14ac:dyDescent="0.4">
      <c r="C7957" s="2" t="s">
        <v>3909</v>
      </c>
    </row>
    <row r="7958" spans="1:19" x14ac:dyDescent="0.4">
      <c r="C7958" s="2" t="s">
        <v>3910</v>
      </c>
    </row>
    <row r="7959" spans="1:19" x14ac:dyDescent="0.4">
      <c r="C7959" s="2" t="s">
        <v>3911</v>
      </c>
    </row>
    <row r="7960" spans="1:19" x14ac:dyDescent="0.4">
      <c r="C7960" s="2" t="s">
        <v>3912</v>
      </c>
    </row>
    <row r="7961" spans="1:19" x14ac:dyDescent="0.4">
      <c r="C7961" s="2" t="s">
        <v>3913</v>
      </c>
    </row>
    <row r="7962" spans="1:19" x14ac:dyDescent="0.4">
      <c r="C7962" s="2" t="s">
        <v>1533</v>
      </c>
    </row>
    <row r="7963" spans="1:19" x14ac:dyDescent="0.4">
      <c r="A7963" s="12" t="s">
        <v>1645</v>
      </c>
      <c r="C7963" s="2"/>
    </row>
    <row r="7964" spans="1:19" x14ac:dyDescent="0.4">
      <c r="A7964" s="12" t="s">
        <v>1645</v>
      </c>
      <c r="B7964" s="13" t="s">
        <v>3914</v>
      </c>
      <c r="C7964" s="4"/>
    </row>
    <row r="7965" spans="1:19" x14ac:dyDescent="0.4">
      <c r="A7965" s="12" t="s">
        <v>1645</v>
      </c>
      <c r="B7965" s="14" t="str">
        <f>"sip=" &amp; $F$71</f>
        <v>sip=172.28.88.101,172.28.88.102,172.28.0.3</v>
      </c>
      <c r="C7965" s="4"/>
    </row>
    <row r="7966" spans="1:19" x14ac:dyDescent="0.4">
      <c r="A7966" s="12" t="s">
        <v>1645</v>
      </c>
      <c r="B7966" s="13" t="s">
        <v>1699</v>
      </c>
      <c r="C7966" s="4"/>
    </row>
    <row r="7967" spans="1:19" x14ac:dyDescent="0.4">
      <c r="A7967" s="12" t="s">
        <v>1645</v>
      </c>
    </row>
    <row r="7968" spans="1:19" x14ac:dyDescent="0.4">
      <c r="A7968" s="12" t="s">
        <v>1645</v>
      </c>
      <c r="B7968" s="18" t="s">
        <v>98</v>
      </c>
      <c r="S7968" s="8" t="s">
        <v>1691</v>
      </c>
    </row>
    <row r="7969" spans="1:19" x14ac:dyDescent="0.4">
      <c r="A7969" s="12" t="s">
        <v>1645</v>
      </c>
      <c r="B7969" s="13" t="s">
        <v>1698</v>
      </c>
      <c r="S7969" s="8" t="s">
        <v>3384</v>
      </c>
    </row>
    <row r="7970" spans="1:19" x14ac:dyDescent="0.4">
      <c r="A7970" s="12" t="s">
        <v>1645</v>
      </c>
      <c r="B7970" s="13" t="s">
        <v>3383</v>
      </c>
      <c r="C7970" s="4"/>
      <c r="L7970" t="s">
        <v>3382</v>
      </c>
    </row>
    <row r="7971" spans="1:19" x14ac:dyDescent="0.4">
      <c r="A7971" s="12" t="s">
        <v>1645</v>
      </c>
    </row>
    <row r="7972" spans="1:19" x14ac:dyDescent="0.4">
      <c r="A7972" s="12" t="s">
        <v>1645</v>
      </c>
      <c r="B7972" s="18" t="s">
        <v>7232</v>
      </c>
    </row>
    <row r="7973" spans="1:19" x14ac:dyDescent="0.4">
      <c r="A7973" s="12" t="s">
        <v>1645</v>
      </c>
      <c r="B7973" s="13" t="s">
        <v>7224</v>
      </c>
      <c r="C7973" s="4"/>
    </row>
    <row r="7974" spans="1:19" x14ac:dyDescent="0.4">
      <c r="A7974" s="12" t="s">
        <v>1645</v>
      </c>
      <c r="B7974" s="13" t="s">
        <v>1619</v>
      </c>
      <c r="C7974" s="4"/>
    </row>
    <row r="7975" spans="1:19" x14ac:dyDescent="0.4">
      <c r="A7975" s="12" t="s">
        <v>1645</v>
      </c>
      <c r="B7975" s="13" t="s">
        <v>1054</v>
      </c>
      <c r="C7975" s="4"/>
    </row>
    <row r="7976" spans="1:19" x14ac:dyDescent="0.4">
      <c r="A7976" s="12" t="s">
        <v>1645</v>
      </c>
      <c r="B7976" s="13" t="s">
        <v>3374</v>
      </c>
      <c r="C7976" s="4"/>
    </row>
    <row r="7977" spans="1:19" x14ac:dyDescent="0.4">
      <c r="C7977" s="2" t="s">
        <v>3386</v>
      </c>
    </row>
    <row r="7978" spans="1:19" x14ac:dyDescent="0.4">
      <c r="C7978" s="2" t="s">
        <v>3387</v>
      </c>
    </row>
    <row r="7979" spans="1:19" x14ac:dyDescent="0.4">
      <c r="A7979" s="12" t="s">
        <v>1645</v>
      </c>
      <c r="C7979" s="4"/>
    </row>
    <row r="7980" spans="1:19" x14ac:dyDescent="0.4">
      <c r="A7980" s="12" t="s">
        <v>1645</v>
      </c>
      <c r="B7980" s="13" t="s">
        <v>3385</v>
      </c>
      <c r="C7980" s="4"/>
    </row>
    <row r="7981" spans="1:19" x14ac:dyDescent="0.4">
      <c r="A7981" s="12" t="s">
        <v>1645</v>
      </c>
      <c r="B7981" s="13" t="s">
        <v>1053</v>
      </c>
      <c r="C7981" s="4"/>
    </row>
    <row r="7982" spans="1:19" x14ac:dyDescent="0.4">
      <c r="A7982" s="12" t="s">
        <v>1645</v>
      </c>
      <c r="B7982" s="13" t="s">
        <v>3375</v>
      </c>
      <c r="C7982" s="4"/>
    </row>
    <row r="7983" spans="1:19" x14ac:dyDescent="0.4">
      <c r="C7983" s="2" t="s">
        <v>3376</v>
      </c>
    </row>
    <row r="7984" spans="1:19" x14ac:dyDescent="0.4">
      <c r="C7984" s="2" t="s">
        <v>3377</v>
      </c>
    </row>
    <row r="7985" spans="1:12" x14ac:dyDescent="0.4">
      <c r="C7985" s="2" t="s">
        <v>3378</v>
      </c>
    </row>
    <row r="7986" spans="1:12" x14ac:dyDescent="0.4">
      <c r="C7986" s="2" t="s">
        <v>3379</v>
      </c>
    </row>
    <row r="7987" spans="1:12" x14ac:dyDescent="0.4">
      <c r="C7987" s="2" t="s">
        <v>2655</v>
      </c>
    </row>
    <row r="7988" spans="1:12" x14ac:dyDescent="0.4">
      <c r="A7988" s="12" t="s">
        <v>3992</v>
      </c>
      <c r="C7988" s="4"/>
    </row>
    <row r="7989" spans="1:12" x14ac:dyDescent="0.4">
      <c r="A7989" s="12" t="s">
        <v>1645</v>
      </c>
      <c r="B7989" s="13" t="s">
        <v>7233</v>
      </c>
      <c r="C7989" s="4"/>
    </row>
    <row r="7990" spans="1:12" x14ac:dyDescent="0.4">
      <c r="A7990" s="12" t="s">
        <v>1645</v>
      </c>
      <c r="B7990" s="13" t="s">
        <v>3401</v>
      </c>
      <c r="C7990" s="4"/>
    </row>
    <row r="7991" spans="1:12" x14ac:dyDescent="0.4">
      <c r="C7991" s="4"/>
    </row>
    <row r="7992" spans="1:12" x14ac:dyDescent="0.4">
      <c r="A7992" s="12" t="s">
        <v>1645</v>
      </c>
      <c r="B7992" s="18" t="s">
        <v>7234</v>
      </c>
    </row>
    <row r="7993" spans="1:12" x14ac:dyDescent="0.4">
      <c r="A7993" s="12" t="s">
        <v>1645</v>
      </c>
      <c r="B7993" s="13" t="s">
        <v>7235</v>
      </c>
      <c r="C7993" s="4"/>
    </row>
    <row r="7994" spans="1:12" x14ac:dyDescent="0.4">
      <c r="A7994" s="12" t="s">
        <v>1645</v>
      </c>
      <c r="B7994" s="13" t="s">
        <v>7236</v>
      </c>
      <c r="C7994" s="4"/>
      <c r="L7994" s="63" t="s">
        <v>7239</v>
      </c>
    </row>
    <row r="7995" spans="1:12" x14ac:dyDescent="0.4">
      <c r="A7995" s="12" t="s">
        <v>1645</v>
      </c>
      <c r="B7995" s="13" t="s">
        <v>7237</v>
      </c>
      <c r="C7995" s="4"/>
    </row>
    <row r="7996" spans="1:12" x14ac:dyDescent="0.4">
      <c r="A7996" s="12" t="s">
        <v>1645</v>
      </c>
      <c r="B7996" s="13" t="s">
        <v>221</v>
      </c>
      <c r="C7996" s="4"/>
    </row>
    <row r="7997" spans="1:12" x14ac:dyDescent="0.4">
      <c r="C7997" s="2" t="s">
        <v>3388</v>
      </c>
    </row>
    <row r="7998" spans="1:12" x14ac:dyDescent="0.4">
      <c r="C7998" s="2" t="s">
        <v>3389</v>
      </c>
    </row>
    <row r="7999" spans="1:12" x14ac:dyDescent="0.4">
      <c r="C7999" s="2" t="s">
        <v>3390</v>
      </c>
    </row>
    <row r="8000" spans="1:12" x14ac:dyDescent="0.4">
      <c r="C8000" s="2" t="s">
        <v>3391</v>
      </c>
    </row>
    <row r="8001" spans="1:3" x14ac:dyDescent="0.4">
      <c r="C8001" s="2" t="s">
        <v>3392</v>
      </c>
    </row>
    <row r="8002" spans="1:3" x14ac:dyDescent="0.4">
      <c r="C8002" s="2" t="s">
        <v>3399</v>
      </c>
    </row>
    <row r="8003" spans="1:3" x14ac:dyDescent="0.4">
      <c r="C8003" s="2" t="s">
        <v>3393</v>
      </c>
    </row>
    <row r="8004" spans="1:3" x14ac:dyDescent="0.4">
      <c r="C8004" s="2" t="s">
        <v>3394</v>
      </c>
    </row>
    <row r="8005" spans="1:3" x14ac:dyDescent="0.4">
      <c r="C8005" s="4"/>
    </row>
    <row r="8006" spans="1:3" x14ac:dyDescent="0.4">
      <c r="A8006" s="12" t="s">
        <v>1645</v>
      </c>
      <c r="B8006" s="13" t="s">
        <v>7238</v>
      </c>
      <c r="C8006" s="4"/>
    </row>
    <row r="8007" spans="1:3" x14ac:dyDescent="0.4">
      <c r="A8007" s="12" t="s">
        <v>1645</v>
      </c>
      <c r="B8007" s="13" t="s">
        <v>223</v>
      </c>
      <c r="C8007" s="4"/>
    </row>
    <row r="8008" spans="1:3" x14ac:dyDescent="0.4">
      <c r="C8008" s="2" t="s">
        <v>2004</v>
      </c>
    </row>
    <row r="8009" spans="1:3" x14ac:dyDescent="0.4">
      <c r="C8009" s="2" t="s">
        <v>47</v>
      </c>
    </row>
    <row r="8011" spans="1:3" x14ac:dyDescent="0.4">
      <c r="A8011" s="12" t="s">
        <v>1645</v>
      </c>
      <c r="B8011" s="13" t="s">
        <v>125</v>
      </c>
      <c r="C8011" s="4"/>
    </row>
    <row r="8012" spans="1:3" x14ac:dyDescent="0.4">
      <c r="A8012" s="12" t="s">
        <v>1645</v>
      </c>
      <c r="B8012" s="13" t="s">
        <v>126</v>
      </c>
      <c r="C8012" s="4"/>
    </row>
    <row r="8013" spans="1:3" x14ac:dyDescent="0.4">
      <c r="A8013" s="12" t="s">
        <v>1645</v>
      </c>
      <c r="B8013" s="13" t="s">
        <v>127</v>
      </c>
      <c r="C8013" s="4"/>
    </row>
    <row r="8014" spans="1:3" x14ac:dyDescent="0.4">
      <c r="A8014" s="12" t="s">
        <v>1645</v>
      </c>
      <c r="B8014" s="13" t="s">
        <v>128</v>
      </c>
      <c r="C8014" s="4"/>
    </row>
    <row r="8015" spans="1:3" x14ac:dyDescent="0.4">
      <c r="A8015" s="12" t="s">
        <v>1645</v>
      </c>
      <c r="C8015" s="4"/>
    </row>
    <row r="8016" spans="1:3" x14ac:dyDescent="0.4">
      <c r="A8016" s="12" t="s">
        <v>1645</v>
      </c>
      <c r="B8016" s="13" t="s">
        <v>129</v>
      </c>
      <c r="C8016" s="4"/>
    </row>
    <row r="8017" spans="1:3" x14ac:dyDescent="0.4">
      <c r="A8017" s="12" t="s">
        <v>1645</v>
      </c>
      <c r="B8017" s="13" t="s">
        <v>130</v>
      </c>
      <c r="C8017" s="4"/>
    </row>
    <row r="8018" spans="1:3" x14ac:dyDescent="0.4">
      <c r="A8018" s="12" t="s">
        <v>1645</v>
      </c>
      <c r="B8018" s="13" t="s">
        <v>39</v>
      </c>
      <c r="C8018" s="4"/>
    </row>
    <row r="8019" spans="1:3" x14ac:dyDescent="0.4">
      <c r="C8019" s="4"/>
    </row>
    <row r="8020" spans="1:3" x14ac:dyDescent="0.4">
      <c r="A8020" s="12" t="s">
        <v>1645</v>
      </c>
      <c r="B8020" s="13" t="s">
        <v>131</v>
      </c>
      <c r="C8020" s="4"/>
    </row>
    <row r="8021" spans="1:3" x14ac:dyDescent="0.4">
      <c r="A8021" s="12" t="s">
        <v>1645</v>
      </c>
      <c r="B8021" s="13" t="s">
        <v>132</v>
      </c>
      <c r="C8021" s="4"/>
    </row>
    <row r="8022" spans="1:3" x14ac:dyDescent="0.4">
      <c r="A8022" s="12" t="s">
        <v>1645</v>
      </c>
      <c r="B8022" s="13" t="s">
        <v>133</v>
      </c>
      <c r="C8022" s="4"/>
    </row>
    <row r="8023" spans="1:3" x14ac:dyDescent="0.4">
      <c r="A8023" s="12" t="s">
        <v>1645</v>
      </c>
      <c r="B8023" s="13" t="s">
        <v>39</v>
      </c>
      <c r="C8023" s="4"/>
    </row>
    <row r="8024" spans="1:3" x14ac:dyDescent="0.4">
      <c r="C8024" s="4"/>
    </row>
    <row r="8025" spans="1:3" x14ac:dyDescent="0.4">
      <c r="A8025" s="12" t="s">
        <v>1645</v>
      </c>
      <c r="B8025" s="13" t="s">
        <v>135</v>
      </c>
      <c r="C8025" s="4"/>
    </row>
    <row r="8026" spans="1:3" x14ac:dyDescent="0.4">
      <c r="A8026" s="12" t="s">
        <v>1645</v>
      </c>
      <c r="B8026" s="13" t="s">
        <v>136</v>
      </c>
      <c r="C8026" s="4"/>
    </row>
    <row r="8027" spans="1:3" x14ac:dyDescent="0.4">
      <c r="C8027" s="4"/>
    </row>
    <row r="8028" spans="1:3" x14ac:dyDescent="0.4">
      <c r="A8028" s="12" t="s">
        <v>1645</v>
      </c>
      <c r="B8028" s="13" t="s">
        <v>137</v>
      </c>
      <c r="C8028" s="4"/>
    </row>
    <row r="8029" spans="1:3" x14ac:dyDescent="0.4">
      <c r="A8029" s="12" t="s">
        <v>1645</v>
      </c>
      <c r="B8029" s="13" t="s">
        <v>138</v>
      </c>
      <c r="C8029" s="4"/>
    </row>
    <row r="8030" spans="1:3" x14ac:dyDescent="0.4">
      <c r="A8030" s="12" t="s">
        <v>1645</v>
      </c>
      <c r="B8030" s="13" t="s">
        <v>139</v>
      </c>
      <c r="C8030" s="4"/>
    </row>
    <row r="8031" spans="1:3" x14ac:dyDescent="0.4">
      <c r="A8031" s="12" t="s">
        <v>1645</v>
      </c>
      <c r="B8031" s="13" t="s">
        <v>140</v>
      </c>
      <c r="C8031" s="4"/>
    </row>
    <row r="8032" spans="1:3" x14ac:dyDescent="0.4">
      <c r="A8032" s="12" t="s">
        <v>1645</v>
      </c>
      <c r="B8032" s="13" t="s">
        <v>141</v>
      </c>
      <c r="C8032" s="4"/>
    </row>
    <row r="8033" spans="1:3" x14ac:dyDescent="0.4">
      <c r="A8033" s="12" t="s">
        <v>1645</v>
      </c>
      <c r="B8033" s="13" t="s">
        <v>142</v>
      </c>
      <c r="C8033" s="4"/>
    </row>
    <row r="8034" spans="1:3" x14ac:dyDescent="0.4">
      <c r="A8034" s="12" t="s">
        <v>1645</v>
      </c>
      <c r="C8034" s="4"/>
    </row>
    <row r="8035" spans="1:3" x14ac:dyDescent="0.4">
      <c r="A8035" s="12" t="s">
        <v>1645</v>
      </c>
      <c r="B8035" s="13" t="s">
        <v>143</v>
      </c>
      <c r="C8035" s="4"/>
    </row>
    <row r="8036" spans="1:3" x14ac:dyDescent="0.4">
      <c r="A8036" s="12" t="s">
        <v>1645</v>
      </c>
      <c r="B8036" s="13" t="s">
        <v>144</v>
      </c>
      <c r="C8036" s="4"/>
    </row>
    <row r="8037" spans="1:3" x14ac:dyDescent="0.4">
      <c r="A8037" s="12" t="s">
        <v>1645</v>
      </c>
      <c r="B8037" s="13" t="s">
        <v>145</v>
      </c>
      <c r="C8037" s="4"/>
    </row>
    <row r="8038" spans="1:3" x14ac:dyDescent="0.4">
      <c r="A8038" s="12" t="s">
        <v>1645</v>
      </c>
      <c r="B8038" s="13" t="s">
        <v>146</v>
      </c>
      <c r="C8038" s="4"/>
    </row>
    <row r="8039" spans="1:3" x14ac:dyDescent="0.4">
      <c r="A8039" s="12" t="s">
        <v>1645</v>
      </c>
      <c r="B8039" s="13" t="s">
        <v>147</v>
      </c>
      <c r="C8039" s="4"/>
    </row>
    <row r="8040" spans="1:3" x14ac:dyDescent="0.4">
      <c r="A8040" s="12" t="s">
        <v>1645</v>
      </c>
      <c r="B8040" s="13" t="s">
        <v>148</v>
      </c>
      <c r="C8040" s="4"/>
    </row>
    <row r="8041" spans="1:3" x14ac:dyDescent="0.4">
      <c r="A8041" s="12" t="s">
        <v>1645</v>
      </c>
      <c r="B8041" s="13" t="s">
        <v>149</v>
      </c>
      <c r="C8041" s="4"/>
    </row>
    <row r="8042" spans="1:3" x14ac:dyDescent="0.4">
      <c r="A8042" s="12" t="s">
        <v>1645</v>
      </c>
      <c r="B8042" s="13" t="s">
        <v>150</v>
      </c>
      <c r="C8042" s="4"/>
    </row>
    <row r="8043" spans="1:3" x14ac:dyDescent="0.4">
      <c r="A8043" s="12" t="s">
        <v>1645</v>
      </c>
      <c r="B8043" s="13" t="s">
        <v>151</v>
      </c>
      <c r="C8043" s="4"/>
    </row>
    <row r="8044" spans="1:3" x14ac:dyDescent="0.4">
      <c r="A8044" s="12" t="s">
        <v>1645</v>
      </c>
      <c r="B8044" s="13" t="s">
        <v>152</v>
      </c>
      <c r="C8044" s="4"/>
    </row>
    <row r="8045" spans="1:3" x14ac:dyDescent="0.4">
      <c r="A8045" s="12" t="s">
        <v>1645</v>
      </c>
      <c r="B8045" s="13" t="s">
        <v>153</v>
      </c>
      <c r="C8045" s="4"/>
    </row>
    <row r="8046" spans="1:3" x14ac:dyDescent="0.4">
      <c r="A8046" s="12" t="s">
        <v>1645</v>
      </c>
      <c r="C8046" s="4"/>
    </row>
    <row r="8047" spans="1:3" x14ac:dyDescent="0.4">
      <c r="A8047" s="12" t="s">
        <v>1645</v>
      </c>
      <c r="B8047" s="13" t="s">
        <v>154</v>
      </c>
      <c r="C8047" s="4"/>
    </row>
    <row r="8048" spans="1:3" x14ac:dyDescent="0.4">
      <c r="A8048" s="12" t="s">
        <v>1645</v>
      </c>
      <c r="B8048" s="13" t="s">
        <v>155</v>
      </c>
      <c r="C8048" s="4"/>
    </row>
    <row r="8049" spans="1:3" x14ac:dyDescent="0.4">
      <c r="A8049" s="12" t="s">
        <v>1645</v>
      </c>
      <c r="B8049" s="13" t="s">
        <v>39</v>
      </c>
      <c r="C8049" s="4"/>
    </row>
    <row r="8050" spans="1:3" x14ac:dyDescent="0.4">
      <c r="C8050" s="4"/>
    </row>
    <row r="8051" spans="1:3" x14ac:dyDescent="0.4">
      <c r="A8051" s="12" t="s">
        <v>1645</v>
      </c>
      <c r="B8051" s="13" t="s">
        <v>156</v>
      </c>
      <c r="C8051" s="4"/>
    </row>
    <row r="8052" spans="1:3" x14ac:dyDescent="0.4">
      <c r="A8052" s="12" t="s">
        <v>1645</v>
      </c>
      <c r="B8052" s="13" t="s">
        <v>1700</v>
      </c>
      <c r="C8052" s="4"/>
    </row>
    <row r="8053" spans="1:3" x14ac:dyDescent="0.4">
      <c r="A8053" s="12" t="s">
        <v>1645</v>
      </c>
      <c r="B8053" s="13" t="s">
        <v>157</v>
      </c>
      <c r="C8053" s="4"/>
    </row>
    <row r="8054" spans="1:3" x14ac:dyDescent="0.4">
      <c r="A8054" s="12" t="s">
        <v>1645</v>
      </c>
      <c r="B8054" s="13" t="s">
        <v>158</v>
      </c>
      <c r="C8054" s="4"/>
    </row>
    <row r="8055" spans="1:3" x14ac:dyDescent="0.4">
      <c r="A8055" s="12" t="s">
        <v>1645</v>
      </c>
      <c r="B8055" s="13" t="s">
        <v>159</v>
      </c>
      <c r="C8055" s="4"/>
    </row>
    <row r="8056" spans="1:3" x14ac:dyDescent="0.4">
      <c r="A8056" s="12" t="s">
        <v>1645</v>
      </c>
      <c r="B8056" s="13" t="s">
        <v>160</v>
      </c>
      <c r="C8056" s="4"/>
    </row>
    <row r="8057" spans="1:3" x14ac:dyDescent="0.4">
      <c r="A8057" s="12" t="s">
        <v>1645</v>
      </c>
      <c r="B8057" s="13" t="s">
        <v>161</v>
      </c>
      <c r="C8057" s="4"/>
    </row>
    <row r="8058" spans="1:3" x14ac:dyDescent="0.4">
      <c r="A8058" s="12" t="s">
        <v>1645</v>
      </c>
      <c r="B8058" s="13" t="s">
        <v>162</v>
      </c>
      <c r="C8058" s="4"/>
    </row>
    <row r="8059" spans="1:3" x14ac:dyDescent="0.4">
      <c r="A8059" s="12" t="s">
        <v>1645</v>
      </c>
      <c r="B8059" s="13" t="s">
        <v>163</v>
      </c>
      <c r="C8059" s="4"/>
    </row>
    <row r="8060" spans="1:3" x14ac:dyDescent="0.4">
      <c r="A8060" s="12" t="s">
        <v>1645</v>
      </c>
      <c r="B8060" s="13" t="s">
        <v>164</v>
      </c>
      <c r="C8060" s="4"/>
    </row>
    <row r="8061" spans="1:3" x14ac:dyDescent="0.4">
      <c r="A8061" s="12" t="s">
        <v>1645</v>
      </c>
      <c r="B8061" s="13" t="s">
        <v>165</v>
      </c>
      <c r="C8061" s="4"/>
    </row>
    <row r="8062" spans="1:3" x14ac:dyDescent="0.4">
      <c r="A8062" s="12" t="s">
        <v>1645</v>
      </c>
      <c r="B8062" s="13" t="s">
        <v>1701</v>
      </c>
      <c r="C8062" s="4"/>
    </row>
    <row r="8063" spans="1:3" x14ac:dyDescent="0.4">
      <c r="A8063" s="12" t="s">
        <v>1645</v>
      </c>
      <c r="B8063" s="13" t="s">
        <v>166</v>
      </c>
      <c r="C8063" s="4"/>
    </row>
    <row r="8064" spans="1:3" x14ac:dyDescent="0.4">
      <c r="A8064" s="12" t="s">
        <v>1645</v>
      </c>
      <c r="B8064" s="13" t="s">
        <v>1702</v>
      </c>
      <c r="C8064" s="4"/>
    </row>
    <row r="8065" spans="1:3" x14ac:dyDescent="0.4">
      <c r="A8065" s="12" t="s">
        <v>1645</v>
      </c>
      <c r="B8065" s="13" t="s">
        <v>1703</v>
      </c>
      <c r="C8065" s="4"/>
    </row>
    <row r="8066" spans="1:3" x14ac:dyDescent="0.4">
      <c r="A8066" s="12" t="s">
        <v>1645</v>
      </c>
      <c r="B8066" s="13" t="s">
        <v>1704</v>
      </c>
      <c r="C8066" s="4"/>
    </row>
    <row r="8067" spans="1:3" x14ac:dyDescent="0.4">
      <c r="A8067" s="12" t="s">
        <v>1645</v>
      </c>
      <c r="B8067" s="13" t="s">
        <v>167</v>
      </c>
      <c r="C8067" s="4"/>
    </row>
    <row r="8068" spans="1:3" x14ac:dyDescent="0.4">
      <c r="A8068" s="12" t="s">
        <v>1645</v>
      </c>
      <c r="B8068" s="13" t="s">
        <v>168</v>
      </c>
      <c r="C8068" s="4"/>
    </row>
    <row r="8069" spans="1:3" x14ac:dyDescent="0.4">
      <c r="A8069" s="12" t="s">
        <v>1645</v>
      </c>
      <c r="B8069" s="13" t="s">
        <v>169</v>
      </c>
      <c r="C8069" s="4"/>
    </row>
    <row r="8070" spans="1:3" x14ac:dyDescent="0.4">
      <c r="A8070" s="12" t="s">
        <v>1645</v>
      </c>
      <c r="B8070" s="13" t="s">
        <v>1705</v>
      </c>
      <c r="C8070" s="4"/>
    </row>
    <row r="8071" spans="1:3" x14ac:dyDescent="0.4">
      <c r="A8071" s="12" t="s">
        <v>1645</v>
      </c>
      <c r="B8071" s="13" t="s">
        <v>170</v>
      </c>
      <c r="C8071" s="4"/>
    </row>
    <row r="8072" spans="1:3" x14ac:dyDescent="0.4">
      <c r="A8072" s="12" t="s">
        <v>1645</v>
      </c>
      <c r="B8072" s="13" t="s">
        <v>171</v>
      </c>
      <c r="C8072" s="4"/>
    </row>
    <row r="8073" spans="1:3" x14ac:dyDescent="0.4">
      <c r="A8073" s="12" t="s">
        <v>1645</v>
      </c>
      <c r="B8073" s="13" t="s">
        <v>172</v>
      </c>
      <c r="C8073" s="4"/>
    </row>
    <row r="8074" spans="1:3" x14ac:dyDescent="0.4">
      <c r="A8074" s="12" t="s">
        <v>1645</v>
      </c>
      <c r="B8074" s="13" t="s">
        <v>1706</v>
      </c>
      <c r="C8074" s="4"/>
    </row>
    <row r="8075" spans="1:3" x14ac:dyDescent="0.4">
      <c r="A8075" s="12" t="s">
        <v>1645</v>
      </c>
      <c r="C8075" s="4"/>
    </row>
    <row r="8076" spans="1:3" x14ac:dyDescent="0.4">
      <c r="A8076" s="12" t="s">
        <v>1645</v>
      </c>
      <c r="B8076" s="13" t="s">
        <v>173</v>
      </c>
      <c r="C8076" s="4"/>
    </row>
    <row r="8077" spans="1:3" x14ac:dyDescent="0.4">
      <c r="A8077" s="12" t="s">
        <v>1645</v>
      </c>
      <c r="B8077" s="13" t="s">
        <v>174</v>
      </c>
      <c r="C8077" s="4"/>
    </row>
    <row r="8078" spans="1:3" x14ac:dyDescent="0.4">
      <c r="A8078" s="12" t="s">
        <v>1645</v>
      </c>
      <c r="B8078" s="13" t="s">
        <v>175</v>
      </c>
      <c r="C8078" s="4"/>
    </row>
    <row r="8079" spans="1:3" x14ac:dyDescent="0.4">
      <c r="A8079" s="12" t="s">
        <v>1645</v>
      </c>
      <c r="B8079" s="13" t="s">
        <v>39</v>
      </c>
      <c r="C8079" s="4"/>
    </row>
    <row r="8080" spans="1:3" x14ac:dyDescent="0.4">
      <c r="C8080" s="4"/>
    </row>
    <row r="8081" spans="1:3" x14ac:dyDescent="0.4">
      <c r="A8081" s="12" t="s">
        <v>1645</v>
      </c>
      <c r="B8081" s="13" t="s">
        <v>176</v>
      </c>
      <c r="C8081" s="4"/>
    </row>
    <row r="8082" spans="1:3" x14ac:dyDescent="0.4">
      <c r="A8082" s="12" t="s">
        <v>1645</v>
      </c>
      <c r="B8082" s="13" t="s">
        <v>177</v>
      </c>
      <c r="C8082" s="4"/>
    </row>
    <row r="8083" spans="1:3" x14ac:dyDescent="0.4">
      <c r="A8083" s="12" t="s">
        <v>1645</v>
      </c>
      <c r="B8083" s="13" t="s">
        <v>178</v>
      </c>
      <c r="C8083" s="4"/>
    </row>
    <row r="8084" spans="1:3" x14ac:dyDescent="0.4">
      <c r="A8084" s="12" t="s">
        <v>1645</v>
      </c>
      <c r="B8084" s="13" t="s">
        <v>179</v>
      </c>
      <c r="C8084" s="4"/>
    </row>
    <row r="8085" spans="1:3" x14ac:dyDescent="0.4">
      <c r="A8085" s="12" t="s">
        <v>1645</v>
      </c>
      <c r="C8085" s="4"/>
    </row>
    <row r="8086" spans="1:3" x14ac:dyDescent="0.4">
      <c r="A8086" s="12" t="s">
        <v>1645</v>
      </c>
      <c r="B8086" s="13" t="s">
        <v>180</v>
      </c>
      <c r="C8086" s="4"/>
    </row>
    <row r="8087" spans="1:3" x14ac:dyDescent="0.4">
      <c r="A8087" s="12" t="s">
        <v>1645</v>
      </c>
      <c r="B8087" s="13" t="s">
        <v>181</v>
      </c>
      <c r="C8087" s="4"/>
    </row>
    <row r="8088" spans="1:3" x14ac:dyDescent="0.4">
      <c r="A8088" s="12" t="s">
        <v>1645</v>
      </c>
      <c r="B8088" s="13" t="s">
        <v>179</v>
      </c>
      <c r="C8088" s="4"/>
    </row>
    <row r="8089" spans="1:3" x14ac:dyDescent="0.4">
      <c r="A8089" s="12" t="s">
        <v>1645</v>
      </c>
      <c r="B8089" s="13" t="s">
        <v>39</v>
      </c>
      <c r="C8089" s="4"/>
    </row>
    <row r="8090" spans="1:3" x14ac:dyDescent="0.4">
      <c r="C8090" s="4"/>
    </row>
    <row r="8091" spans="1:3" x14ac:dyDescent="0.4">
      <c r="A8091" s="12" t="s">
        <v>1645</v>
      </c>
      <c r="B8091" s="13" t="s">
        <v>182</v>
      </c>
      <c r="C8091" s="4"/>
    </row>
    <row r="8092" spans="1:3" x14ac:dyDescent="0.4">
      <c r="A8092" s="12" t="s">
        <v>1645</v>
      </c>
      <c r="B8092" s="13" t="s">
        <v>183</v>
      </c>
      <c r="C8092" s="4"/>
    </row>
    <row r="8093" spans="1:3" x14ac:dyDescent="0.4">
      <c r="A8093" s="12" t="s">
        <v>1645</v>
      </c>
      <c r="B8093" s="13" t="s">
        <v>39</v>
      </c>
      <c r="C8093" s="4"/>
    </row>
    <row r="8094" spans="1:3" x14ac:dyDescent="0.4">
      <c r="C8094" s="4"/>
    </row>
    <row r="8095" spans="1:3" x14ac:dyDescent="0.4">
      <c r="A8095" s="12" t="s">
        <v>1645</v>
      </c>
      <c r="B8095" s="13" t="s">
        <v>5251</v>
      </c>
      <c r="C8095" s="4"/>
    </row>
    <row r="8096" spans="1:3" x14ac:dyDescent="0.4">
      <c r="C8096" s="4"/>
    </row>
    <row r="8097" spans="1:3" x14ac:dyDescent="0.4">
      <c r="A8097" s="12" t="s">
        <v>1645</v>
      </c>
      <c r="B8097" s="13" t="s">
        <v>983</v>
      </c>
      <c r="C8097" s="4"/>
    </row>
    <row r="8098" spans="1:3" x14ac:dyDescent="0.4">
      <c r="A8098" s="12" t="s">
        <v>1645</v>
      </c>
      <c r="B8098" s="13" t="s">
        <v>5250</v>
      </c>
      <c r="C8098" s="4"/>
    </row>
    <row r="8099" spans="1:3" x14ac:dyDescent="0.4">
      <c r="A8099" s="12" t="s">
        <v>1645</v>
      </c>
      <c r="B8099" s="13" t="s">
        <v>1499</v>
      </c>
      <c r="C8099" s="4"/>
    </row>
    <row r="8100" spans="1:3" x14ac:dyDescent="0.4">
      <c r="A8100" s="12" t="s">
        <v>1645</v>
      </c>
      <c r="B8100" s="13" t="s">
        <v>984</v>
      </c>
      <c r="C8100" s="4"/>
    </row>
    <row r="8101" spans="1:3" x14ac:dyDescent="0.4">
      <c r="A8101" s="12" t="s">
        <v>1645</v>
      </c>
      <c r="B8101" s="13" t="s">
        <v>1500</v>
      </c>
      <c r="C8101" s="4"/>
    </row>
    <row r="8102" spans="1:3" x14ac:dyDescent="0.4">
      <c r="A8102" s="12" t="s">
        <v>1645</v>
      </c>
      <c r="B8102" s="13" t="s">
        <v>179</v>
      </c>
      <c r="C8102" s="4"/>
    </row>
    <row r="8103" spans="1:3" x14ac:dyDescent="0.4">
      <c r="A8103" s="12" t="s">
        <v>1645</v>
      </c>
      <c r="C8103" s="4"/>
    </row>
    <row r="8104" spans="1:3" x14ac:dyDescent="0.4">
      <c r="A8104" s="12" t="s">
        <v>1645</v>
      </c>
      <c r="B8104" s="13" t="s">
        <v>985</v>
      </c>
      <c r="C8104" s="4"/>
    </row>
    <row r="8105" spans="1:3" x14ac:dyDescent="0.4">
      <c r="A8105" s="12" t="s">
        <v>1645</v>
      </c>
      <c r="B8105" s="13" t="s">
        <v>1501</v>
      </c>
      <c r="C8105" s="4"/>
    </row>
    <row r="8106" spans="1:3" x14ac:dyDescent="0.4">
      <c r="A8106" s="12" t="s">
        <v>1645</v>
      </c>
      <c r="B8106" s="13" t="s">
        <v>986</v>
      </c>
      <c r="C8106" s="4"/>
    </row>
    <row r="8107" spans="1:3" x14ac:dyDescent="0.4">
      <c r="A8107" s="12" t="s">
        <v>1645</v>
      </c>
      <c r="B8107" s="13" t="s">
        <v>987</v>
      </c>
      <c r="C8107" s="4"/>
    </row>
    <row r="8108" spans="1:3" x14ac:dyDescent="0.4">
      <c r="A8108" s="12" t="s">
        <v>1645</v>
      </c>
      <c r="B8108" s="13" t="s">
        <v>988</v>
      </c>
      <c r="C8108" s="4"/>
    </row>
    <row r="8109" spans="1:3" x14ac:dyDescent="0.4">
      <c r="A8109" s="12" t="s">
        <v>1645</v>
      </c>
      <c r="B8109" s="13" t="s">
        <v>989</v>
      </c>
      <c r="C8109" s="4"/>
    </row>
    <row r="8110" spans="1:3" x14ac:dyDescent="0.4">
      <c r="A8110" s="12" t="s">
        <v>1645</v>
      </c>
      <c r="B8110" s="13" t="s">
        <v>990</v>
      </c>
      <c r="C8110" s="4"/>
    </row>
    <row r="8111" spans="1:3" x14ac:dyDescent="0.4">
      <c r="A8111" s="12" t="s">
        <v>1645</v>
      </c>
      <c r="B8111" s="13" t="s">
        <v>991</v>
      </c>
      <c r="C8111" s="4"/>
    </row>
    <row r="8112" spans="1:3" x14ac:dyDescent="0.4">
      <c r="A8112" s="12" t="s">
        <v>1645</v>
      </c>
      <c r="B8112" s="13" t="s">
        <v>992</v>
      </c>
      <c r="C8112" s="4"/>
    </row>
    <row r="8113" spans="1:3" x14ac:dyDescent="0.4">
      <c r="A8113" s="12" t="s">
        <v>1645</v>
      </c>
      <c r="B8113" s="13" t="s">
        <v>993</v>
      </c>
      <c r="C8113" s="4"/>
    </row>
    <row r="8114" spans="1:3" x14ac:dyDescent="0.4">
      <c r="A8114" s="12" t="s">
        <v>1645</v>
      </c>
      <c r="B8114" s="13" t="s">
        <v>994</v>
      </c>
      <c r="C8114" s="4"/>
    </row>
    <row r="8115" spans="1:3" x14ac:dyDescent="0.4">
      <c r="A8115" s="12" t="s">
        <v>1645</v>
      </c>
      <c r="B8115" s="13" t="s">
        <v>188</v>
      </c>
      <c r="C8115" s="4"/>
    </row>
    <row r="8116" spans="1:3" x14ac:dyDescent="0.4">
      <c r="A8116" s="12" t="s">
        <v>1645</v>
      </c>
      <c r="C8116" s="4"/>
    </row>
    <row r="8117" spans="1:3" x14ac:dyDescent="0.4">
      <c r="A8117" s="12" t="s">
        <v>1645</v>
      </c>
      <c r="B8117" s="13" t="s">
        <v>1502</v>
      </c>
      <c r="C8117" s="4"/>
    </row>
    <row r="8118" spans="1:3" x14ac:dyDescent="0.4">
      <c r="A8118" s="12" t="s">
        <v>1645</v>
      </c>
      <c r="B8118" s="13" t="s">
        <v>1503</v>
      </c>
      <c r="C8118" s="4"/>
    </row>
    <row r="8119" spans="1:3" x14ac:dyDescent="0.4">
      <c r="A8119" s="12" t="s">
        <v>1645</v>
      </c>
      <c r="B8119" s="13" t="s">
        <v>1504</v>
      </c>
      <c r="C8119" s="4"/>
    </row>
    <row r="8120" spans="1:3" x14ac:dyDescent="0.4">
      <c r="A8120" s="12" t="s">
        <v>1645</v>
      </c>
      <c r="B8120" s="13" t="s">
        <v>1682</v>
      </c>
      <c r="C8120" s="4"/>
    </row>
    <row r="8121" spans="1:3" x14ac:dyDescent="0.4">
      <c r="A8121" s="12" t="s">
        <v>1645</v>
      </c>
      <c r="C8121" s="4"/>
    </row>
    <row r="8122" spans="1:3" x14ac:dyDescent="0.4">
      <c r="A8122" s="12" t="s">
        <v>1645</v>
      </c>
      <c r="B8122" s="13" t="s">
        <v>1681</v>
      </c>
      <c r="C8122" s="4"/>
    </row>
    <row r="8123" spans="1:3" x14ac:dyDescent="0.4">
      <c r="A8123" s="12" t="s">
        <v>1645</v>
      </c>
      <c r="B8123" s="13" t="s">
        <v>995</v>
      </c>
      <c r="C8123" s="4"/>
    </row>
    <row r="8124" spans="1:3" x14ac:dyDescent="0.4">
      <c r="A8124" s="12" t="s">
        <v>1645</v>
      </c>
      <c r="C8124" s="4"/>
    </row>
    <row r="8125" spans="1:3" x14ac:dyDescent="0.4">
      <c r="A8125" s="12" t="s">
        <v>1645</v>
      </c>
      <c r="B8125" s="13" t="s">
        <v>996</v>
      </c>
      <c r="C8125" s="4"/>
    </row>
    <row r="8126" spans="1:3" x14ac:dyDescent="0.4">
      <c r="A8126" s="12" t="s">
        <v>1645</v>
      </c>
      <c r="B8126" s="13" t="s">
        <v>997</v>
      </c>
      <c r="C8126" s="4"/>
    </row>
    <row r="8127" spans="1:3" x14ac:dyDescent="0.4">
      <c r="A8127" s="12" t="s">
        <v>1645</v>
      </c>
      <c r="B8127" s="13" t="s">
        <v>1620</v>
      </c>
      <c r="C8127" s="4"/>
    </row>
    <row r="8128" spans="1:3" x14ac:dyDescent="0.4">
      <c r="A8128" s="12" t="s">
        <v>1645</v>
      </c>
      <c r="C8128" s="4"/>
    </row>
    <row r="8129" spans="1:15" x14ac:dyDescent="0.4">
      <c r="A8129" s="12" t="s">
        <v>1645</v>
      </c>
      <c r="B8129" s="13" t="s">
        <v>228</v>
      </c>
      <c r="C8129" s="4"/>
    </row>
    <row r="8130" spans="1:15" x14ac:dyDescent="0.4">
      <c r="A8130" s="12" t="s">
        <v>1645</v>
      </c>
      <c r="B8130" s="13" t="s">
        <v>5252</v>
      </c>
      <c r="C8130" s="4"/>
    </row>
    <row r="8131" spans="1:15" x14ac:dyDescent="0.4">
      <c r="A8131" s="12" t="s">
        <v>1645</v>
      </c>
      <c r="B8131" s="13" t="s">
        <v>5223</v>
      </c>
    </row>
    <row r="8132" spans="1:15" x14ac:dyDescent="0.4">
      <c r="A8132" s="12" t="s">
        <v>1645</v>
      </c>
      <c r="B8132" s="13" t="s">
        <v>5256</v>
      </c>
    </row>
    <row r="8133" spans="1:15" x14ac:dyDescent="0.4">
      <c r="A8133" s="12" t="s">
        <v>1645</v>
      </c>
      <c r="B8133" s="13" t="s">
        <v>5221</v>
      </c>
    </row>
    <row r="8134" spans="1:15" x14ac:dyDescent="0.4">
      <c r="A8134" s="12" t="s">
        <v>1645</v>
      </c>
      <c r="B8134" s="13" t="s">
        <v>5257</v>
      </c>
      <c r="C8134" s="4"/>
    </row>
    <row r="8135" spans="1:15" x14ac:dyDescent="0.4">
      <c r="A8135" s="12" t="s">
        <v>1645</v>
      </c>
      <c r="C8135" s="4"/>
    </row>
    <row r="8136" spans="1:15" x14ac:dyDescent="0.4">
      <c r="A8136" s="12" t="s">
        <v>1645</v>
      </c>
      <c r="B8136" s="13" t="s">
        <v>998</v>
      </c>
      <c r="C8136" s="4"/>
    </row>
    <row r="8137" spans="1:15" x14ac:dyDescent="0.4">
      <c r="A8137" s="12" t="s">
        <v>1645</v>
      </c>
      <c r="C8137" s="4"/>
    </row>
    <row r="8138" spans="1:15" x14ac:dyDescent="0.4">
      <c r="A8138" s="12" t="s">
        <v>1645</v>
      </c>
      <c r="B8138" s="13" t="s">
        <v>999</v>
      </c>
      <c r="C8138" s="4"/>
    </row>
    <row r="8139" spans="1:15" x14ac:dyDescent="0.4">
      <c r="A8139" s="12" t="s">
        <v>1645</v>
      </c>
      <c r="B8139" s="13" t="s">
        <v>1000</v>
      </c>
      <c r="C8139" s="4"/>
    </row>
    <row r="8140" spans="1:15" x14ac:dyDescent="0.4">
      <c r="A8140" s="12" t="s">
        <v>1645</v>
      </c>
      <c r="B8140" s="13" t="s">
        <v>229</v>
      </c>
      <c r="C8140" s="4"/>
    </row>
    <row r="8141" spans="1:15" x14ac:dyDescent="0.4">
      <c r="A8141" s="12" t="s">
        <v>1645</v>
      </c>
      <c r="B8141" s="13" t="s">
        <v>39</v>
      </c>
      <c r="C8141" s="4"/>
    </row>
    <row r="8142" spans="1:15" x14ac:dyDescent="0.4">
      <c r="A8142" s="12" t="s">
        <v>1645</v>
      </c>
      <c r="B8142" s="13" t="s">
        <v>1001</v>
      </c>
      <c r="C8142" s="4"/>
    </row>
    <row r="8143" spans="1:15" x14ac:dyDescent="0.4">
      <c r="C8143" s="4"/>
    </row>
    <row r="8144" spans="1:15" x14ac:dyDescent="0.4">
      <c r="A8144" s="12" t="s">
        <v>1645</v>
      </c>
      <c r="B8144" s="13" t="s">
        <v>902</v>
      </c>
      <c r="C8144" s="7"/>
      <c r="O8144" t="s">
        <v>946</v>
      </c>
    </row>
    <row r="8145" spans="1:20" x14ac:dyDescent="0.4">
      <c r="A8145" s="12" t="s">
        <v>1645</v>
      </c>
      <c r="B8145" s="13" t="s">
        <v>903</v>
      </c>
      <c r="C8145" s="7"/>
    </row>
    <row r="8146" spans="1:20" x14ac:dyDescent="0.4">
      <c r="A8146" s="12" t="s">
        <v>1645</v>
      </c>
      <c r="B8146" s="13" t="s">
        <v>904</v>
      </c>
      <c r="C8146" s="7"/>
      <c r="O8146" t="s">
        <v>947</v>
      </c>
    </row>
    <row r="8147" spans="1:20" x14ac:dyDescent="0.4">
      <c r="A8147" s="12" t="s">
        <v>1645</v>
      </c>
      <c r="B8147" s="13" t="s">
        <v>905</v>
      </c>
      <c r="C8147" s="7"/>
      <c r="O8147" t="s">
        <v>948</v>
      </c>
      <c r="S8147" t="s">
        <v>973</v>
      </c>
    </row>
    <row r="8148" spans="1:20" x14ac:dyDescent="0.4">
      <c r="A8148" s="12" t="s">
        <v>1645</v>
      </c>
      <c r="B8148" s="13" t="s">
        <v>906</v>
      </c>
      <c r="C8148" s="7"/>
      <c r="O8148" t="s">
        <v>949</v>
      </c>
      <c r="S8148" t="s">
        <v>974</v>
      </c>
    </row>
    <row r="8149" spans="1:20" x14ac:dyDescent="0.4">
      <c r="A8149" s="12" t="s">
        <v>1645</v>
      </c>
      <c r="B8149" s="13" t="s">
        <v>907</v>
      </c>
      <c r="C8149" s="7"/>
      <c r="O8149" t="s">
        <v>950</v>
      </c>
    </row>
    <row r="8150" spans="1:20" x14ac:dyDescent="0.4">
      <c r="A8150" s="12" t="s">
        <v>1645</v>
      </c>
      <c r="B8150" s="13" t="s">
        <v>908</v>
      </c>
      <c r="C8150" s="7"/>
      <c r="O8150" t="s">
        <v>951</v>
      </c>
    </row>
    <row r="8151" spans="1:20" x14ac:dyDescent="0.4">
      <c r="A8151" s="12" t="s">
        <v>1645</v>
      </c>
      <c r="B8151" s="13" t="s">
        <v>909</v>
      </c>
      <c r="C8151" s="7"/>
      <c r="O8151" t="s">
        <v>952</v>
      </c>
    </row>
    <row r="8152" spans="1:20" x14ac:dyDescent="0.4">
      <c r="A8152" s="12" t="s">
        <v>1645</v>
      </c>
      <c r="B8152" s="13" t="s">
        <v>910</v>
      </c>
      <c r="C8152" s="7"/>
      <c r="O8152" t="s">
        <v>953</v>
      </c>
    </row>
    <row r="8153" spans="1:20" x14ac:dyDescent="0.4">
      <c r="A8153" s="12" t="s">
        <v>1645</v>
      </c>
      <c r="B8153" s="13" t="s">
        <v>911</v>
      </c>
      <c r="C8153" s="7"/>
      <c r="O8153" t="s">
        <v>954</v>
      </c>
    </row>
    <row r="8154" spans="1:20" x14ac:dyDescent="0.4">
      <c r="A8154" s="12" t="s">
        <v>1645</v>
      </c>
      <c r="B8154" s="13" t="s">
        <v>912</v>
      </c>
      <c r="C8154" s="7"/>
      <c r="O8154" t="s">
        <v>955</v>
      </c>
    </row>
    <row r="8155" spans="1:20" x14ac:dyDescent="0.4">
      <c r="A8155" s="12" t="s">
        <v>1645</v>
      </c>
      <c r="B8155" s="13" t="s">
        <v>913</v>
      </c>
      <c r="C8155" s="7"/>
      <c r="O8155" t="s">
        <v>956</v>
      </c>
    </row>
    <row r="8156" spans="1:20" x14ac:dyDescent="0.4">
      <c r="A8156" s="12" t="s">
        <v>1645</v>
      </c>
      <c r="B8156" s="13" t="s">
        <v>914</v>
      </c>
      <c r="C8156" s="7"/>
      <c r="O8156" t="s">
        <v>957</v>
      </c>
    </row>
    <row r="8157" spans="1:20" x14ac:dyDescent="0.4">
      <c r="A8157" s="12" t="s">
        <v>1645</v>
      </c>
      <c r="B8157" s="13" t="s">
        <v>915</v>
      </c>
      <c r="C8157" s="7"/>
      <c r="O8157" t="s">
        <v>958</v>
      </c>
      <c r="T8157" t="s">
        <v>980</v>
      </c>
    </row>
    <row r="8158" spans="1:20" x14ac:dyDescent="0.4">
      <c r="A8158" s="12" t="s">
        <v>1645</v>
      </c>
      <c r="B8158" s="13" t="s">
        <v>916</v>
      </c>
      <c r="C8158" s="7"/>
      <c r="O8158" t="s">
        <v>959</v>
      </c>
    </row>
    <row r="8159" spans="1:20" x14ac:dyDescent="0.4">
      <c r="A8159" s="12" t="s">
        <v>1645</v>
      </c>
      <c r="B8159" s="13" t="s">
        <v>917</v>
      </c>
      <c r="C8159" s="7"/>
      <c r="O8159" t="s">
        <v>960</v>
      </c>
    </row>
    <row r="8160" spans="1:20" x14ac:dyDescent="0.4">
      <c r="A8160" s="12" t="s">
        <v>1645</v>
      </c>
      <c r="B8160" s="13" t="s">
        <v>918</v>
      </c>
      <c r="C8160" s="7"/>
      <c r="O8160" t="s">
        <v>961</v>
      </c>
    </row>
    <row r="8161" spans="1:15" x14ac:dyDescent="0.4">
      <c r="A8161" s="12" t="s">
        <v>1645</v>
      </c>
      <c r="B8161" s="13" t="s">
        <v>919</v>
      </c>
      <c r="C8161" s="7"/>
      <c r="O8161" t="s">
        <v>962</v>
      </c>
    </row>
    <row r="8162" spans="1:15" x14ac:dyDescent="0.4">
      <c r="A8162" s="12" t="s">
        <v>1645</v>
      </c>
      <c r="B8162" s="13" t="s">
        <v>920</v>
      </c>
      <c r="C8162" s="7"/>
      <c r="O8162" t="s">
        <v>963</v>
      </c>
    </row>
    <row r="8163" spans="1:15" x14ac:dyDescent="0.4">
      <c r="A8163" s="12" t="s">
        <v>1645</v>
      </c>
      <c r="B8163" s="13" t="s">
        <v>921</v>
      </c>
      <c r="C8163" s="7"/>
      <c r="O8163" t="s">
        <v>957</v>
      </c>
    </row>
    <row r="8164" spans="1:15" x14ac:dyDescent="0.4">
      <c r="A8164" s="12" t="s">
        <v>1645</v>
      </c>
      <c r="B8164" s="13" t="s">
        <v>922</v>
      </c>
      <c r="C8164" s="7"/>
      <c r="O8164" t="s">
        <v>964</v>
      </c>
    </row>
    <row r="8165" spans="1:15" x14ac:dyDescent="0.4">
      <c r="A8165" s="12" t="s">
        <v>1645</v>
      </c>
      <c r="B8165" s="13" t="s">
        <v>923</v>
      </c>
      <c r="C8165" s="7"/>
      <c r="O8165" t="s">
        <v>965</v>
      </c>
    </row>
    <row r="8166" spans="1:15" x14ac:dyDescent="0.4">
      <c r="A8166" s="12" t="s">
        <v>1645</v>
      </c>
      <c r="B8166" s="13" t="s">
        <v>924</v>
      </c>
      <c r="C8166" s="7"/>
      <c r="O8166" t="s">
        <v>188</v>
      </c>
    </row>
    <row r="8167" spans="1:15" x14ac:dyDescent="0.4">
      <c r="A8167" s="12" t="s">
        <v>1645</v>
      </c>
      <c r="B8167" s="13" t="s">
        <v>944</v>
      </c>
      <c r="C8167" s="7"/>
      <c r="O8167" t="s">
        <v>39</v>
      </c>
    </row>
    <row r="8168" spans="1:15" x14ac:dyDescent="0.4">
      <c r="A8168" s="12" t="s">
        <v>1645</v>
      </c>
      <c r="B8168" s="13" t="s">
        <v>925</v>
      </c>
      <c r="C8168" s="7"/>
      <c r="O8168" t="s">
        <v>966</v>
      </c>
    </row>
    <row r="8169" spans="1:15" x14ac:dyDescent="0.4">
      <c r="A8169" s="12" t="s">
        <v>1645</v>
      </c>
      <c r="B8169" s="13" t="s">
        <v>926</v>
      </c>
      <c r="C8169" s="7"/>
      <c r="O8169" t="s">
        <v>967</v>
      </c>
    </row>
    <row r="8170" spans="1:15" x14ac:dyDescent="0.4">
      <c r="A8170" s="12" t="s">
        <v>1645</v>
      </c>
      <c r="B8170" s="13" t="s">
        <v>927</v>
      </c>
      <c r="C8170" s="7"/>
      <c r="O8170" t="s">
        <v>968</v>
      </c>
    </row>
    <row r="8171" spans="1:15" x14ac:dyDescent="0.4">
      <c r="A8171" s="12" t="s">
        <v>1645</v>
      </c>
      <c r="B8171" s="13" t="s">
        <v>928</v>
      </c>
      <c r="C8171" s="7"/>
      <c r="O8171" t="s">
        <v>969</v>
      </c>
    </row>
    <row r="8172" spans="1:15" x14ac:dyDescent="0.4">
      <c r="A8172" s="12" t="s">
        <v>1645</v>
      </c>
      <c r="B8172" s="13" t="s">
        <v>929</v>
      </c>
      <c r="C8172" s="7"/>
      <c r="O8172" t="s">
        <v>970</v>
      </c>
    </row>
    <row r="8173" spans="1:15" x14ac:dyDescent="0.4">
      <c r="A8173" s="12" t="s">
        <v>1645</v>
      </c>
      <c r="B8173" s="13" t="s">
        <v>930</v>
      </c>
      <c r="C8173" s="7"/>
      <c r="O8173" t="s">
        <v>971</v>
      </c>
    </row>
    <row r="8174" spans="1:15" x14ac:dyDescent="0.4">
      <c r="A8174" s="12" t="s">
        <v>1645</v>
      </c>
      <c r="B8174" s="13" t="s">
        <v>931</v>
      </c>
      <c r="C8174" s="7"/>
      <c r="O8174" t="s">
        <v>972</v>
      </c>
    </row>
    <row r="8175" spans="1:15" x14ac:dyDescent="0.4">
      <c r="A8175" s="12" t="s">
        <v>1645</v>
      </c>
      <c r="B8175" s="13" t="s">
        <v>932</v>
      </c>
      <c r="C8175" s="7"/>
    </row>
    <row r="8176" spans="1:15" x14ac:dyDescent="0.4">
      <c r="A8176" s="12" t="s">
        <v>1645</v>
      </c>
      <c r="B8176" s="13" t="s">
        <v>933</v>
      </c>
      <c r="C8176" s="7"/>
    </row>
    <row r="8177" spans="1:3" x14ac:dyDescent="0.4">
      <c r="A8177" s="12" t="s">
        <v>1645</v>
      </c>
      <c r="B8177" s="13" t="s">
        <v>934</v>
      </c>
      <c r="C8177" s="7"/>
    </row>
    <row r="8178" spans="1:3" x14ac:dyDescent="0.4">
      <c r="A8178" s="12" t="s">
        <v>1645</v>
      </c>
      <c r="B8178" s="13" t="s">
        <v>935</v>
      </c>
      <c r="C8178" s="7"/>
    </row>
    <row r="8179" spans="1:3" x14ac:dyDescent="0.4">
      <c r="A8179" s="12" t="s">
        <v>1645</v>
      </c>
      <c r="B8179" s="13" t="s">
        <v>936</v>
      </c>
      <c r="C8179" s="7"/>
    </row>
    <row r="8180" spans="1:3" x14ac:dyDescent="0.4">
      <c r="A8180" s="12" t="s">
        <v>1645</v>
      </c>
      <c r="B8180" s="13" t="s">
        <v>937</v>
      </c>
      <c r="C8180" s="7"/>
    </row>
    <row r="8181" spans="1:3" x14ac:dyDescent="0.4">
      <c r="A8181" s="12" t="s">
        <v>1645</v>
      </c>
      <c r="B8181" s="13" t="s">
        <v>945</v>
      </c>
      <c r="C8181" s="7"/>
    </row>
    <row r="8182" spans="1:3" x14ac:dyDescent="0.4">
      <c r="A8182" s="12" t="s">
        <v>1645</v>
      </c>
      <c r="B8182" s="13" t="s">
        <v>938</v>
      </c>
      <c r="C8182" s="7"/>
    </row>
    <row r="8183" spans="1:3" x14ac:dyDescent="0.4">
      <c r="A8183" s="12" t="s">
        <v>1645</v>
      </c>
      <c r="B8183" s="13" t="s">
        <v>939</v>
      </c>
      <c r="C8183" s="7"/>
    </row>
    <row r="8184" spans="1:3" x14ac:dyDescent="0.4">
      <c r="A8184" s="12" t="s">
        <v>1645</v>
      </c>
      <c r="B8184" s="13" t="s">
        <v>940</v>
      </c>
      <c r="C8184" s="7"/>
    </row>
    <row r="8185" spans="1:3" x14ac:dyDescent="0.4">
      <c r="A8185" s="12" t="s">
        <v>1645</v>
      </c>
      <c r="B8185" s="13" t="s">
        <v>941</v>
      </c>
      <c r="C8185" s="7"/>
    </row>
    <row r="8186" spans="1:3" x14ac:dyDescent="0.4">
      <c r="A8186" s="12" t="s">
        <v>1645</v>
      </c>
      <c r="B8186" s="13" t="s">
        <v>39</v>
      </c>
      <c r="C8186" s="7"/>
    </row>
    <row r="8187" spans="1:3" x14ac:dyDescent="0.4">
      <c r="A8187" s="12" t="s">
        <v>1645</v>
      </c>
      <c r="B8187" s="13" t="s">
        <v>942</v>
      </c>
      <c r="C8187" s="7"/>
    </row>
    <row r="8188" spans="1:3" x14ac:dyDescent="0.4">
      <c r="A8188" s="12" t="s">
        <v>1645</v>
      </c>
      <c r="B8188" s="13" t="s">
        <v>943</v>
      </c>
      <c r="C8188" s="7"/>
    </row>
    <row r="8189" spans="1:3" x14ac:dyDescent="0.4">
      <c r="C8189" s="7"/>
    </row>
    <row r="8190" spans="1:3" x14ac:dyDescent="0.4">
      <c r="A8190" s="12" t="s">
        <v>1645</v>
      </c>
      <c r="B8190" s="13" t="s">
        <v>975</v>
      </c>
      <c r="C8190" s="7"/>
    </row>
    <row r="8191" spans="1:3" x14ac:dyDescent="0.4">
      <c r="A8191" s="12" t="s">
        <v>1645</v>
      </c>
      <c r="B8191" s="13" t="s">
        <v>185</v>
      </c>
      <c r="C8191" s="7"/>
    </row>
    <row r="8192" spans="1:3" x14ac:dyDescent="0.4">
      <c r="A8192" s="12" t="s">
        <v>1645</v>
      </c>
      <c r="B8192" s="13" t="s">
        <v>1499</v>
      </c>
      <c r="C8192" s="7"/>
    </row>
    <row r="8193" spans="1:3" x14ac:dyDescent="0.4">
      <c r="A8193" s="12" t="s">
        <v>1645</v>
      </c>
      <c r="B8193" s="13" t="s">
        <v>984</v>
      </c>
      <c r="C8193" s="4"/>
    </row>
    <row r="8194" spans="1:3" x14ac:dyDescent="0.4">
      <c r="A8194" s="12" t="s">
        <v>1645</v>
      </c>
      <c r="B8194" s="13" t="s">
        <v>1500</v>
      </c>
      <c r="C8194" s="4"/>
    </row>
    <row r="8195" spans="1:3" x14ac:dyDescent="0.4">
      <c r="A8195" s="12" t="s">
        <v>1645</v>
      </c>
      <c r="B8195" s="13" t="s">
        <v>179</v>
      </c>
      <c r="C8195" s="4"/>
    </row>
    <row r="8196" spans="1:3" x14ac:dyDescent="0.4">
      <c r="A8196" s="12" t="s">
        <v>1645</v>
      </c>
      <c r="B8196" s="13" t="s">
        <v>1505</v>
      </c>
      <c r="C8196" s="4"/>
    </row>
    <row r="8197" spans="1:3" x14ac:dyDescent="0.4">
      <c r="A8197" s="12" t="s">
        <v>1645</v>
      </c>
      <c r="B8197" s="13" t="s">
        <v>1504</v>
      </c>
      <c r="C8197" s="7"/>
    </row>
    <row r="8198" spans="1:3" x14ac:dyDescent="0.4">
      <c r="A8198" s="12" t="s">
        <v>1645</v>
      </c>
      <c r="B8198" s="13" t="s">
        <v>979</v>
      </c>
      <c r="C8198" s="7"/>
    </row>
    <row r="8199" spans="1:3" x14ac:dyDescent="0.4">
      <c r="A8199" s="12" t="s">
        <v>1645</v>
      </c>
      <c r="B8199" s="13" t="s">
        <v>976</v>
      </c>
      <c r="C8199" s="7"/>
    </row>
    <row r="8200" spans="1:3" x14ac:dyDescent="0.4">
      <c r="A8200" s="12" t="s">
        <v>1645</v>
      </c>
      <c r="B8200" s="13" t="s">
        <v>977</v>
      </c>
      <c r="C8200" s="7"/>
    </row>
    <row r="8201" spans="1:3" x14ac:dyDescent="0.4">
      <c r="A8201" s="12" t="s">
        <v>1645</v>
      </c>
      <c r="B8201" s="13" t="s">
        <v>978</v>
      </c>
      <c r="C8201" s="7"/>
    </row>
    <row r="8202" spans="1:3" x14ac:dyDescent="0.4">
      <c r="A8202" s="12" t="s">
        <v>1645</v>
      </c>
      <c r="B8202" s="13" t="s">
        <v>39</v>
      </c>
      <c r="C8202" s="7"/>
    </row>
    <row r="8203" spans="1:3" x14ac:dyDescent="0.4">
      <c r="A8203" s="12" t="s">
        <v>1645</v>
      </c>
      <c r="B8203" s="13" t="s">
        <v>1621</v>
      </c>
      <c r="C8203" s="7"/>
    </row>
    <row r="8204" spans="1:3" x14ac:dyDescent="0.4">
      <c r="C8204" s="4"/>
    </row>
    <row r="8205" spans="1:3" x14ac:dyDescent="0.4">
      <c r="A8205" s="12" t="s">
        <v>1645</v>
      </c>
      <c r="B8205" s="13" t="s">
        <v>1622</v>
      </c>
      <c r="C8205" s="4"/>
    </row>
    <row r="8206" spans="1:3" x14ac:dyDescent="0.4">
      <c r="A8206" s="12" t="s">
        <v>1645</v>
      </c>
      <c r="B8206" s="13" t="s">
        <v>1623</v>
      </c>
      <c r="C8206" s="4"/>
    </row>
    <row r="8207" spans="1:3" x14ac:dyDescent="0.4">
      <c r="A8207" s="12" t="s">
        <v>1645</v>
      </c>
      <c r="B8207" s="13" t="s">
        <v>39</v>
      </c>
      <c r="C8207" s="4"/>
    </row>
    <row r="8208" spans="1:3" x14ac:dyDescent="0.4">
      <c r="C8208" s="4"/>
    </row>
    <row r="8209" spans="1:3" x14ac:dyDescent="0.4">
      <c r="A8209" s="12" t="s">
        <v>1645</v>
      </c>
      <c r="B8209" s="13" t="s">
        <v>184</v>
      </c>
      <c r="C8209" s="4"/>
    </row>
    <row r="8210" spans="1:3" x14ac:dyDescent="0.4">
      <c r="A8210" s="12" t="s">
        <v>1645</v>
      </c>
      <c r="B8210" s="13" t="s">
        <v>185</v>
      </c>
      <c r="C8210" s="4"/>
    </row>
    <row r="8211" spans="1:3" x14ac:dyDescent="0.4">
      <c r="A8211" s="12" t="s">
        <v>1645</v>
      </c>
      <c r="C8211" s="4"/>
    </row>
    <row r="8212" spans="1:3" x14ac:dyDescent="0.4">
      <c r="A8212" s="12" t="s">
        <v>1645</v>
      </c>
      <c r="B8212" s="13" t="s">
        <v>186</v>
      </c>
      <c r="C8212" s="4"/>
    </row>
    <row r="8213" spans="1:3" x14ac:dyDescent="0.4">
      <c r="A8213" s="12" t="s">
        <v>1645</v>
      </c>
      <c r="B8213" s="13" t="s">
        <v>187</v>
      </c>
      <c r="C8213" s="4"/>
    </row>
    <row r="8214" spans="1:3" x14ac:dyDescent="0.4">
      <c r="A8214" s="12" t="s">
        <v>1645</v>
      </c>
      <c r="B8214" s="13" t="s">
        <v>188</v>
      </c>
      <c r="C8214" s="4"/>
    </row>
    <row r="8215" spans="1:3" x14ac:dyDescent="0.4">
      <c r="A8215" s="12" t="s">
        <v>1645</v>
      </c>
      <c r="B8215" s="13" t="s">
        <v>189</v>
      </c>
      <c r="C8215" s="4"/>
    </row>
    <row r="8216" spans="1:3" x14ac:dyDescent="0.4">
      <c r="A8216" s="12" t="s">
        <v>1645</v>
      </c>
      <c r="B8216" s="13" t="s">
        <v>187</v>
      </c>
      <c r="C8216" s="4"/>
    </row>
    <row r="8217" spans="1:3" x14ac:dyDescent="0.4">
      <c r="A8217" s="12" t="s">
        <v>1645</v>
      </c>
      <c r="B8217" s="13" t="s">
        <v>188</v>
      </c>
      <c r="C8217" s="4"/>
    </row>
    <row r="8218" spans="1:3" x14ac:dyDescent="0.4">
      <c r="A8218" s="12" t="s">
        <v>1645</v>
      </c>
      <c r="B8218" s="13" t="s">
        <v>190</v>
      </c>
      <c r="C8218" s="4"/>
    </row>
    <row r="8219" spans="1:3" x14ac:dyDescent="0.4">
      <c r="A8219" s="12" t="s">
        <v>1645</v>
      </c>
      <c r="B8219" s="13" t="s">
        <v>191</v>
      </c>
      <c r="C8219" s="4"/>
    </row>
    <row r="8220" spans="1:3" x14ac:dyDescent="0.4">
      <c r="A8220" s="12" t="s">
        <v>1645</v>
      </c>
      <c r="B8220" s="13" t="s">
        <v>192</v>
      </c>
      <c r="C8220" s="4"/>
    </row>
    <row r="8221" spans="1:3" x14ac:dyDescent="0.4">
      <c r="A8221" s="12" t="s">
        <v>1645</v>
      </c>
      <c r="B8221" s="13" t="s">
        <v>193</v>
      </c>
      <c r="C8221" s="4"/>
    </row>
    <row r="8222" spans="1:3" x14ac:dyDescent="0.4">
      <c r="A8222" s="12" t="s">
        <v>1645</v>
      </c>
      <c r="B8222" s="13" t="s">
        <v>194</v>
      </c>
      <c r="C8222" s="4"/>
    </row>
    <row r="8223" spans="1:3" x14ac:dyDescent="0.4">
      <c r="A8223" s="12" t="s">
        <v>1645</v>
      </c>
      <c r="B8223" s="13" t="s">
        <v>195</v>
      </c>
      <c r="C8223" s="4"/>
    </row>
    <row r="8224" spans="1:3" x14ac:dyDescent="0.4">
      <c r="A8224" s="12" t="s">
        <v>1645</v>
      </c>
      <c r="B8224" s="13" t="s">
        <v>196</v>
      </c>
      <c r="C8224" s="4"/>
    </row>
    <row r="8225" spans="1:3" x14ac:dyDescent="0.4">
      <c r="A8225" s="12" t="s">
        <v>1645</v>
      </c>
      <c r="B8225" s="13" t="s">
        <v>197</v>
      </c>
      <c r="C8225" s="4"/>
    </row>
    <row r="8226" spans="1:3" x14ac:dyDescent="0.4">
      <c r="A8226" s="12" t="s">
        <v>1645</v>
      </c>
      <c r="B8226" s="13" t="s">
        <v>198</v>
      </c>
      <c r="C8226" s="4"/>
    </row>
    <row r="8227" spans="1:3" x14ac:dyDescent="0.4">
      <c r="A8227" s="12" t="s">
        <v>1645</v>
      </c>
      <c r="B8227" s="13" t="s">
        <v>199</v>
      </c>
      <c r="C8227" s="4"/>
    </row>
    <row r="8228" spans="1:3" x14ac:dyDescent="0.4">
      <c r="A8228" s="12" t="s">
        <v>1645</v>
      </c>
      <c r="C8228" s="4"/>
    </row>
    <row r="8229" spans="1:3" x14ac:dyDescent="0.4">
      <c r="A8229" s="12" t="s">
        <v>1645</v>
      </c>
      <c r="B8229" s="13" t="s">
        <v>200</v>
      </c>
      <c r="C8229" s="4"/>
    </row>
    <row r="8230" spans="1:3" x14ac:dyDescent="0.4">
      <c r="A8230" s="12" t="s">
        <v>1645</v>
      </c>
      <c r="B8230" s="13" t="s">
        <v>201</v>
      </c>
      <c r="C8230" s="4"/>
    </row>
    <row r="8231" spans="1:3" x14ac:dyDescent="0.4">
      <c r="A8231" s="12" t="s">
        <v>1645</v>
      </c>
      <c r="B8231" s="13" t="s">
        <v>1688</v>
      </c>
      <c r="C8231" s="4"/>
    </row>
    <row r="8232" spans="1:3" x14ac:dyDescent="0.4">
      <c r="A8232" s="12" t="s">
        <v>1645</v>
      </c>
      <c r="B8232" s="13" t="s">
        <v>1624</v>
      </c>
      <c r="C8232" s="4"/>
    </row>
    <row r="8233" spans="1:3" x14ac:dyDescent="0.4">
      <c r="A8233" s="12" t="s">
        <v>1645</v>
      </c>
      <c r="B8233" s="13" t="s">
        <v>202</v>
      </c>
      <c r="C8233" s="4"/>
    </row>
    <row r="8234" spans="1:3" x14ac:dyDescent="0.4">
      <c r="A8234" s="12" t="s">
        <v>1645</v>
      </c>
      <c r="B8234" s="13" t="s">
        <v>203</v>
      </c>
      <c r="C8234" s="4"/>
    </row>
    <row r="8235" spans="1:3" x14ac:dyDescent="0.4">
      <c r="A8235" s="12" t="s">
        <v>1645</v>
      </c>
      <c r="B8235" s="13" t="s">
        <v>204</v>
      </c>
      <c r="C8235" s="4"/>
    </row>
    <row r="8236" spans="1:3" x14ac:dyDescent="0.4">
      <c r="A8236" s="12" t="s">
        <v>1645</v>
      </c>
      <c r="C8236" s="4"/>
    </row>
    <row r="8237" spans="1:3" x14ac:dyDescent="0.4">
      <c r="A8237" s="12" t="s">
        <v>1645</v>
      </c>
      <c r="B8237" s="13" t="s">
        <v>205</v>
      </c>
      <c r="C8237" s="4"/>
    </row>
    <row r="8238" spans="1:3" x14ac:dyDescent="0.4">
      <c r="A8238" s="12" t="s">
        <v>1645</v>
      </c>
      <c r="B8238" s="13" t="s">
        <v>206</v>
      </c>
      <c r="C8238" s="4"/>
    </row>
    <row r="8239" spans="1:3" x14ac:dyDescent="0.4">
      <c r="A8239" s="12" t="s">
        <v>1645</v>
      </c>
      <c r="C8239" s="4"/>
    </row>
    <row r="8240" spans="1:3" x14ac:dyDescent="0.4">
      <c r="A8240" s="12" t="s">
        <v>1645</v>
      </c>
      <c r="B8240" s="13" t="s">
        <v>207</v>
      </c>
      <c r="C8240" s="4"/>
    </row>
    <row r="8241" spans="1:12" x14ac:dyDescent="0.4">
      <c r="A8241" s="12" t="s">
        <v>1645</v>
      </c>
      <c r="B8241" s="13" t="s">
        <v>208</v>
      </c>
      <c r="C8241" s="4"/>
    </row>
    <row r="8242" spans="1:12" x14ac:dyDescent="0.4">
      <c r="A8242" s="12" t="s">
        <v>1645</v>
      </c>
      <c r="B8242" s="13" t="s">
        <v>209</v>
      </c>
      <c r="C8242" s="4"/>
    </row>
    <row r="8243" spans="1:12" x14ac:dyDescent="0.4">
      <c r="A8243" s="12" t="s">
        <v>1645</v>
      </c>
      <c r="B8243" s="13" t="s">
        <v>210</v>
      </c>
      <c r="C8243" s="4"/>
    </row>
    <row r="8244" spans="1:12" x14ac:dyDescent="0.4">
      <c r="A8244" s="12" t="s">
        <v>1645</v>
      </c>
      <c r="B8244" s="13" t="s">
        <v>1707</v>
      </c>
      <c r="C8244" s="4"/>
    </row>
    <row r="8245" spans="1:12" x14ac:dyDescent="0.4">
      <c r="A8245" s="12" t="s">
        <v>1645</v>
      </c>
      <c r="B8245" s="13" t="s">
        <v>211</v>
      </c>
      <c r="C8245" s="4"/>
    </row>
    <row r="8246" spans="1:12" x14ac:dyDescent="0.4">
      <c r="A8246" s="12" t="s">
        <v>1645</v>
      </c>
      <c r="B8246" s="13" t="s">
        <v>212</v>
      </c>
      <c r="C8246" s="4"/>
    </row>
    <row r="8247" spans="1:12" x14ac:dyDescent="0.4">
      <c r="A8247" s="12" t="s">
        <v>1645</v>
      </c>
      <c r="B8247" s="13" t="s">
        <v>213</v>
      </c>
      <c r="C8247" s="4"/>
    </row>
    <row r="8248" spans="1:12" x14ac:dyDescent="0.4">
      <c r="A8248" s="12" t="s">
        <v>1645</v>
      </c>
      <c r="B8248" s="13" t="s">
        <v>214</v>
      </c>
      <c r="C8248" s="4"/>
    </row>
    <row r="8249" spans="1:12" x14ac:dyDescent="0.4">
      <c r="A8249" s="12" t="s">
        <v>1645</v>
      </c>
      <c r="B8249" s="13" t="s">
        <v>1625</v>
      </c>
      <c r="C8249" s="4"/>
    </row>
    <row r="8250" spans="1:12" x14ac:dyDescent="0.4">
      <c r="A8250" s="12" t="s">
        <v>1645</v>
      </c>
      <c r="B8250" s="13" t="s">
        <v>1626</v>
      </c>
      <c r="C8250" s="4"/>
      <c r="L8250" t="s">
        <v>901</v>
      </c>
    </row>
    <row r="8251" spans="1:12" x14ac:dyDescent="0.4">
      <c r="A8251" s="12" t="s">
        <v>1645</v>
      </c>
      <c r="B8251" s="13" t="s">
        <v>1627</v>
      </c>
      <c r="C8251" s="4"/>
      <c r="L8251" t="s">
        <v>901</v>
      </c>
    </row>
    <row r="8252" spans="1:12" x14ac:dyDescent="0.4">
      <c r="A8252" s="12" t="s">
        <v>1645</v>
      </c>
      <c r="B8252" s="13" t="s">
        <v>1628</v>
      </c>
      <c r="C8252" s="4"/>
      <c r="L8252" t="s">
        <v>901</v>
      </c>
    </row>
    <row r="8253" spans="1:12" x14ac:dyDescent="0.4">
      <c r="A8253" s="12" t="s">
        <v>1645</v>
      </c>
      <c r="B8253" s="13" t="s">
        <v>1629</v>
      </c>
      <c r="C8253" s="4"/>
      <c r="L8253" t="s">
        <v>901</v>
      </c>
    </row>
    <row r="8254" spans="1:12" x14ac:dyDescent="0.4">
      <c r="A8254" s="12" t="s">
        <v>1645</v>
      </c>
      <c r="B8254" s="13" t="s">
        <v>3400</v>
      </c>
      <c r="C8254" s="4"/>
      <c r="L8254" t="s">
        <v>901</v>
      </c>
    </row>
    <row r="8255" spans="1:12" x14ac:dyDescent="0.4">
      <c r="A8255" s="12" t="s">
        <v>1645</v>
      </c>
      <c r="B8255" s="13" t="s">
        <v>215</v>
      </c>
      <c r="C8255" s="4"/>
      <c r="L8255" t="s">
        <v>901</v>
      </c>
    </row>
    <row r="8256" spans="1:12" x14ac:dyDescent="0.4">
      <c r="A8256" s="12" t="s">
        <v>1645</v>
      </c>
      <c r="B8256" s="13" t="s">
        <v>216</v>
      </c>
      <c r="C8256" s="4"/>
      <c r="L8256" t="s">
        <v>901</v>
      </c>
    </row>
    <row r="8257" spans="1:12" x14ac:dyDescent="0.4">
      <c r="A8257" s="12" t="s">
        <v>1645</v>
      </c>
      <c r="B8257" s="13" t="s">
        <v>3486</v>
      </c>
      <c r="C8257" s="4"/>
      <c r="L8257" t="s">
        <v>901</v>
      </c>
    </row>
    <row r="8258" spans="1:12" x14ac:dyDescent="0.4">
      <c r="A8258" s="12" t="s">
        <v>1645</v>
      </c>
      <c r="B8258" s="13" t="s">
        <v>217</v>
      </c>
      <c r="C8258" s="4"/>
      <c r="L8258" t="s">
        <v>901</v>
      </c>
    </row>
    <row r="8259" spans="1:12" x14ac:dyDescent="0.4">
      <c r="A8259" s="12" t="s">
        <v>1645</v>
      </c>
      <c r="B8259" s="13" t="s">
        <v>1630</v>
      </c>
      <c r="C8259" s="4"/>
      <c r="L8259" t="s">
        <v>901</v>
      </c>
    </row>
    <row r="8260" spans="1:12" x14ac:dyDescent="0.4">
      <c r="A8260" s="12" t="s">
        <v>1645</v>
      </c>
      <c r="B8260" s="13" t="s">
        <v>1631</v>
      </c>
      <c r="C8260" s="4"/>
      <c r="L8260" t="s">
        <v>901</v>
      </c>
    </row>
    <row r="8261" spans="1:12" x14ac:dyDescent="0.4">
      <c r="A8261" s="12" t="s">
        <v>1645</v>
      </c>
      <c r="B8261" s="13" t="s">
        <v>1632</v>
      </c>
      <c r="C8261" s="4"/>
      <c r="L8261" t="s">
        <v>901</v>
      </c>
    </row>
    <row r="8262" spans="1:12" x14ac:dyDescent="0.4">
      <c r="A8262" s="12" t="s">
        <v>1645</v>
      </c>
      <c r="B8262" s="13" t="s">
        <v>1633</v>
      </c>
      <c r="C8262" s="4"/>
      <c r="L8262" t="s">
        <v>901</v>
      </c>
    </row>
    <row r="8263" spans="1:12" x14ac:dyDescent="0.4">
      <c r="A8263" s="12" t="s">
        <v>1645</v>
      </c>
      <c r="B8263" s="13" t="s">
        <v>1634</v>
      </c>
      <c r="C8263" s="4"/>
      <c r="L8263" t="s">
        <v>901</v>
      </c>
    </row>
    <row r="8264" spans="1:12" x14ac:dyDescent="0.4">
      <c r="A8264" s="12" t="s">
        <v>1645</v>
      </c>
      <c r="B8264" s="13" t="s">
        <v>1635</v>
      </c>
      <c r="C8264" s="4"/>
      <c r="L8264" t="s">
        <v>901</v>
      </c>
    </row>
    <row r="8265" spans="1:12" x14ac:dyDescent="0.4">
      <c r="A8265" s="12" t="s">
        <v>1645</v>
      </c>
      <c r="B8265" s="13" t="s">
        <v>1636</v>
      </c>
      <c r="C8265" s="4"/>
      <c r="L8265" t="s">
        <v>901</v>
      </c>
    </row>
    <row r="8266" spans="1:12" x14ac:dyDescent="0.4">
      <c r="A8266" s="12" t="s">
        <v>1645</v>
      </c>
      <c r="B8266" s="13" t="s">
        <v>1637</v>
      </c>
      <c r="C8266" s="4"/>
      <c r="L8266" t="s">
        <v>901</v>
      </c>
    </row>
    <row r="8267" spans="1:12" x14ac:dyDescent="0.4">
      <c r="A8267" s="12" t="s">
        <v>1645</v>
      </c>
      <c r="B8267" s="13" t="s">
        <v>187</v>
      </c>
      <c r="C8267" s="4"/>
    </row>
    <row r="8268" spans="1:12" x14ac:dyDescent="0.4">
      <c r="A8268" s="12" t="s">
        <v>1645</v>
      </c>
      <c r="B8268" s="13" t="s">
        <v>188</v>
      </c>
      <c r="C8268" s="4"/>
    </row>
    <row r="8269" spans="1:12" x14ac:dyDescent="0.4">
      <c r="A8269" s="12" t="s">
        <v>1645</v>
      </c>
      <c r="B8269" s="13" t="s">
        <v>218</v>
      </c>
      <c r="C8269" s="4"/>
    </row>
    <row r="8270" spans="1:12" x14ac:dyDescent="0.4">
      <c r="A8270" s="12" t="s">
        <v>1645</v>
      </c>
      <c r="B8270" s="13" t="s">
        <v>1638</v>
      </c>
      <c r="C8270" s="4"/>
    </row>
    <row r="8271" spans="1:12" x14ac:dyDescent="0.4">
      <c r="A8271" s="12" t="s">
        <v>1645</v>
      </c>
      <c r="B8271" s="13" t="s">
        <v>1639</v>
      </c>
      <c r="C8271" s="4"/>
    </row>
    <row r="8273" spans="1:3" x14ac:dyDescent="0.4">
      <c r="C8273" t="s">
        <v>219</v>
      </c>
    </row>
    <row r="8274" spans="1:3" x14ac:dyDescent="0.4">
      <c r="C8274" t="s">
        <v>981</v>
      </c>
    </row>
    <row r="8275" spans="1:3" x14ac:dyDescent="0.4">
      <c r="C8275" t="s">
        <v>982</v>
      </c>
    </row>
    <row r="8276" spans="1:3" x14ac:dyDescent="0.4">
      <c r="C8276" t="s">
        <v>220</v>
      </c>
    </row>
    <row r="8277" spans="1:3" x14ac:dyDescent="0.4">
      <c r="A8277" s="12" t="s">
        <v>1645</v>
      </c>
      <c r="B8277" s="13" t="s">
        <v>1640</v>
      </c>
      <c r="C8277" s="4"/>
    </row>
    <row r="8278" spans="1:3" x14ac:dyDescent="0.4">
      <c r="A8278" s="12" t="s">
        <v>1645</v>
      </c>
      <c r="B8278" s="13" t="s">
        <v>46</v>
      </c>
      <c r="C8278" s="4"/>
    </row>
    <row r="8279" spans="1:3" x14ac:dyDescent="0.4">
      <c r="A8279" s="12" t="s">
        <v>1645</v>
      </c>
      <c r="B8279" s="13" t="s">
        <v>3942</v>
      </c>
      <c r="C8279" s="4"/>
    </row>
    <row r="8280" spans="1:3" x14ac:dyDescent="0.4">
      <c r="A8280" s="12" t="s">
        <v>1645</v>
      </c>
      <c r="B8280" s="13" t="s">
        <v>47</v>
      </c>
      <c r="C8280" s="4"/>
    </row>
    <row r="8281" spans="1:3" x14ac:dyDescent="0.4">
      <c r="A8281" s="12" t="s">
        <v>1645</v>
      </c>
      <c r="B8281" s="13" t="s">
        <v>3395</v>
      </c>
      <c r="C8281" s="4"/>
    </row>
    <row r="8282" spans="1:3" x14ac:dyDescent="0.4">
      <c r="C8282" s="2" t="s">
        <v>3464</v>
      </c>
    </row>
    <row r="8283" spans="1:3" x14ac:dyDescent="0.4">
      <c r="C8283" s="2" t="s">
        <v>1917</v>
      </c>
    </row>
    <row r="8284" spans="1:3" x14ac:dyDescent="0.4">
      <c r="C8284" s="2" t="s">
        <v>3465</v>
      </c>
    </row>
    <row r="8285" spans="1:3" x14ac:dyDescent="0.4">
      <c r="C8285" s="2" t="s">
        <v>1918</v>
      </c>
    </row>
    <row r="8286" spans="1:3" x14ac:dyDescent="0.4">
      <c r="C8286" s="2" t="s">
        <v>1919</v>
      </c>
    </row>
    <row r="8287" spans="1:3" x14ac:dyDescent="0.4">
      <c r="C8287" s="2" t="s">
        <v>1920</v>
      </c>
    </row>
    <row r="8288" spans="1:3" x14ac:dyDescent="0.4">
      <c r="C8288" s="2" t="s">
        <v>1921</v>
      </c>
    </row>
    <row r="8289" spans="3:3" x14ac:dyDescent="0.4">
      <c r="C8289" s="2" t="s">
        <v>1922</v>
      </c>
    </row>
    <row r="8290" spans="3:3" x14ac:dyDescent="0.4">
      <c r="C8290" s="2" t="s">
        <v>1923</v>
      </c>
    </row>
    <row r="8291" spans="3:3" x14ac:dyDescent="0.4">
      <c r="C8291" s="2" t="s">
        <v>1924</v>
      </c>
    </row>
    <row r="8292" spans="3:3" x14ac:dyDescent="0.4">
      <c r="C8292" s="2" t="s">
        <v>1925</v>
      </c>
    </row>
    <row r="8293" spans="3:3" x14ac:dyDescent="0.4">
      <c r="C8293" s="2" t="s">
        <v>1926</v>
      </c>
    </row>
    <row r="8294" spans="3:3" x14ac:dyDescent="0.4">
      <c r="C8294" s="2" t="s">
        <v>1927</v>
      </c>
    </row>
    <row r="8295" spans="3:3" x14ac:dyDescent="0.4">
      <c r="C8295" s="2" t="s">
        <v>1928</v>
      </c>
    </row>
    <row r="8296" spans="3:3" x14ac:dyDescent="0.4">
      <c r="C8296" s="2" t="s">
        <v>1929</v>
      </c>
    </row>
    <row r="8297" spans="3:3" x14ac:dyDescent="0.4">
      <c r="C8297" s="2" t="s">
        <v>1917</v>
      </c>
    </row>
    <row r="8298" spans="3:3" x14ac:dyDescent="0.4">
      <c r="C8298" s="2" t="s">
        <v>3465</v>
      </c>
    </row>
    <row r="8299" spans="3:3" x14ac:dyDescent="0.4">
      <c r="C8299" s="2" t="s">
        <v>1921</v>
      </c>
    </row>
    <row r="8300" spans="3:3" x14ac:dyDescent="0.4">
      <c r="C8300" s="2" t="s">
        <v>1922</v>
      </c>
    </row>
    <row r="8301" spans="3:3" x14ac:dyDescent="0.4">
      <c r="C8301" s="2" t="s">
        <v>1923</v>
      </c>
    </row>
    <row r="8302" spans="3:3" x14ac:dyDescent="0.4">
      <c r="C8302" s="2" t="s">
        <v>1924</v>
      </c>
    </row>
    <row r="8303" spans="3:3" x14ac:dyDescent="0.4">
      <c r="C8303" s="2" t="s">
        <v>1925</v>
      </c>
    </row>
    <row r="8304" spans="3:3" x14ac:dyDescent="0.4">
      <c r="C8304" s="2" t="s">
        <v>1926</v>
      </c>
    </row>
    <row r="8305" spans="3:3" x14ac:dyDescent="0.4">
      <c r="C8305" s="2" t="s">
        <v>1927</v>
      </c>
    </row>
    <row r="8306" spans="3:3" x14ac:dyDescent="0.4">
      <c r="C8306" s="2" t="s">
        <v>1928</v>
      </c>
    </row>
    <row r="8307" spans="3:3" x14ac:dyDescent="0.4">
      <c r="C8307" s="2" t="s">
        <v>1929</v>
      </c>
    </row>
    <row r="8308" spans="3:3" x14ac:dyDescent="0.4">
      <c r="C8308" s="2" t="s">
        <v>1930</v>
      </c>
    </row>
    <row r="8309" spans="3:3" x14ac:dyDescent="0.4">
      <c r="C8309" s="2" t="s">
        <v>1931</v>
      </c>
    </row>
    <row r="8310" spans="3:3" x14ac:dyDescent="0.4">
      <c r="C8310" s="2" t="s">
        <v>1932</v>
      </c>
    </row>
    <row r="8311" spans="3:3" x14ac:dyDescent="0.4">
      <c r="C8311" s="2" t="s">
        <v>3466</v>
      </c>
    </row>
    <row r="8312" spans="3:3" x14ac:dyDescent="0.4">
      <c r="C8312" s="2" t="s">
        <v>3467</v>
      </c>
    </row>
    <row r="8313" spans="3:3" x14ac:dyDescent="0.4">
      <c r="C8313" s="2" t="s">
        <v>3468</v>
      </c>
    </row>
    <row r="8314" spans="3:3" x14ac:dyDescent="0.4">
      <c r="C8314" s="2" t="s">
        <v>3469</v>
      </c>
    </row>
    <row r="8315" spans="3:3" x14ac:dyDescent="0.4">
      <c r="C8315" s="2" t="s">
        <v>3470</v>
      </c>
    </row>
    <row r="8316" spans="3:3" x14ac:dyDescent="0.4">
      <c r="C8316" s="2" t="s">
        <v>1933</v>
      </c>
    </row>
    <row r="8317" spans="3:3" x14ac:dyDescent="0.4">
      <c r="C8317" s="2" t="s">
        <v>1934</v>
      </c>
    </row>
    <row r="8318" spans="3:3" x14ac:dyDescent="0.4">
      <c r="C8318" s="2" t="s">
        <v>1935</v>
      </c>
    </row>
    <row r="8319" spans="3:3" x14ac:dyDescent="0.4">
      <c r="C8319" s="2" t="s">
        <v>3471</v>
      </c>
    </row>
    <row r="8320" spans="3:3" x14ac:dyDescent="0.4">
      <c r="C8320" s="2" t="s">
        <v>3472</v>
      </c>
    </row>
    <row r="8321" spans="3:3" x14ac:dyDescent="0.4">
      <c r="C8321" s="2" t="s">
        <v>3473</v>
      </c>
    </row>
    <row r="8322" spans="3:3" x14ac:dyDescent="0.4">
      <c r="C8322" s="2" t="s">
        <v>3474</v>
      </c>
    </row>
    <row r="8323" spans="3:3" x14ac:dyDescent="0.4">
      <c r="C8323" s="2" t="s">
        <v>1520</v>
      </c>
    </row>
    <row r="8324" spans="3:3" x14ac:dyDescent="0.4">
      <c r="C8324" s="2" t="s">
        <v>3915</v>
      </c>
    </row>
    <row r="8325" spans="3:3" x14ac:dyDescent="0.4">
      <c r="C8325" s="2" t="s">
        <v>1522</v>
      </c>
    </row>
    <row r="8326" spans="3:3" x14ac:dyDescent="0.4">
      <c r="C8326" s="2" t="s">
        <v>3475</v>
      </c>
    </row>
    <row r="8327" spans="3:3" x14ac:dyDescent="0.4">
      <c r="C8327" s="2" t="s">
        <v>3916</v>
      </c>
    </row>
    <row r="8328" spans="3:3" x14ac:dyDescent="0.4">
      <c r="C8328" s="2" t="s">
        <v>3917</v>
      </c>
    </row>
    <row r="8329" spans="3:3" x14ac:dyDescent="0.4">
      <c r="C8329" s="2" t="s">
        <v>3918</v>
      </c>
    </row>
    <row r="8330" spans="3:3" x14ac:dyDescent="0.4">
      <c r="C8330" s="2" t="s">
        <v>3919</v>
      </c>
    </row>
    <row r="8331" spans="3:3" x14ac:dyDescent="0.4">
      <c r="C8331" s="2" t="s">
        <v>3920</v>
      </c>
    </row>
    <row r="8332" spans="3:3" x14ac:dyDescent="0.4">
      <c r="C8332" s="2" t="s">
        <v>3921</v>
      </c>
    </row>
    <row r="8333" spans="3:3" x14ac:dyDescent="0.4">
      <c r="C8333" s="2" t="s">
        <v>3922</v>
      </c>
    </row>
    <row r="8334" spans="3:3" x14ac:dyDescent="0.4">
      <c r="C8334" s="2" t="s">
        <v>3923</v>
      </c>
    </row>
    <row r="8335" spans="3:3" x14ac:dyDescent="0.4">
      <c r="C8335" s="2" t="s">
        <v>3924</v>
      </c>
    </row>
    <row r="8336" spans="3:3" x14ac:dyDescent="0.4">
      <c r="C8336" s="2" t="s">
        <v>1533</v>
      </c>
    </row>
    <row r="8337" spans="3:3" x14ac:dyDescent="0.4">
      <c r="C8337" s="2" t="s">
        <v>3476</v>
      </c>
    </row>
    <row r="8338" spans="3:3" x14ac:dyDescent="0.4">
      <c r="C8338" s="2" t="s">
        <v>3477</v>
      </c>
    </row>
    <row r="8339" spans="3:3" x14ac:dyDescent="0.4">
      <c r="C8339" s="2" t="s">
        <v>3478</v>
      </c>
    </row>
    <row r="8340" spans="3:3" x14ac:dyDescent="0.4">
      <c r="C8340" s="2" t="s">
        <v>1520</v>
      </c>
    </row>
    <row r="8341" spans="3:3" x14ac:dyDescent="0.4">
      <c r="C8341" s="2" t="s">
        <v>3925</v>
      </c>
    </row>
    <row r="8342" spans="3:3" x14ac:dyDescent="0.4">
      <c r="C8342" s="2" t="s">
        <v>1522</v>
      </c>
    </row>
    <row r="8343" spans="3:3" x14ac:dyDescent="0.4">
      <c r="C8343" s="2" t="s">
        <v>3479</v>
      </c>
    </row>
    <row r="8344" spans="3:3" x14ac:dyDescent="0.4">
      <c r="C8344" s="2" t="s">
        <v>3926</v>
      </c>
    </row>
    <row r="8345" spans="3:3" x14ac:dyDescent="0.4">
      <c r="C8345" s="2" t="s">
        <v>3927</v>
      </c>
    </row>
    <row r="8346" spans="3:3" x14ac:dyDescent="0.4">
      <c r="C8346" s="2" t="s">
        <v>3928</v>
      </c>
    </row>
    <row r="8347" spans="3:3" x14ac:dyDescent="0.4">
      <c r="C8347" s="2" t="s">
        <v>3929</v>
      </c>
    </row>
    <row r="8348" spans="3:3" x14ac:dyDescent="0.4">
      <c r="C8348" s="2" t="s">
        <v>3930</v>
      </c>
    </row>
    <row r="8349" spans="3:3" x14ac:dyDescent="0.4">
      <c r="C8349" s="2" t="s">
        <v>3931</v>
      </c>
    </row>
    <row r="8350" spans="3:3" x14ac:dyDescent="0.4">
      <c r="C8350" s="2" t="s">
        <v>3932</v>
      </c>
    </row>
    <row r="8351" spans="3:3" x14ac:dyDescent="0.4">
      <c r="C8351" s="2" t="s">
        <v>3933</v>
      </c>
    </row>
    <row r="8352" spans="3:3" x14ac:dyDescent="0.4">
      <c r="C8352" s="2" t="s">
        <v>3934</v>
      </c>
    </row>
    <row r="8353" spans="3:3" x14ac:dyDescent="0.4">
      <c r="C8353" s="2" t="s">
        <v>1533</v>
      </c>
    </row>
    <row r="8354" spans="3:3" x14ac:dyDescent="0.4">
      <c r="C8354" s="2" t="s">
        <v>1516</v>
      </c>
    </row>
    <row r="8355" spans="3:3" x14ac:dyDescent="0.4">
      <c r="C8355" s="2" t="s">
        <v>3481</v>
      </c>
    </row>
    <row r="8356" spans="3:3" x14ac:dyDescent="0.4">
      <c r="C8356" s="2" t="s">
        <v>3482</v>
      </c>
    </row>
    <row r="8357" spans="3:3" x14ac:dyDescent="0.4">
      <c r="C8357" s="2" t="s">
        <v>1520</v>
      </c>
    </row>
    <row r="8358" spans="3:3" x14ac:dyDescent="0.4">
      <c r="C8358" s="2" t="s">
        <v>3935</v>
      </c>
    </row>
    <row r="8359" spans="3:3" x14ac:dyDescent="0.4">
      <c r="C8359" s="2" t="s">
        <v>1522</v>
      </c>
    </row>
    <row r="8360" spans="3:3" x14ac:dyDescent="0.4">
      <c r="C8360" s="2" t="s">
        <v>3483</v>
      </c>
    </row>
    <row r="8361" spans="3:3" x14ac:dyDescent="0.4">
      <c r="C8361" s="2" t="s">
        <v>3480</v>
      </c>
    </row>
    <row r="8362" spans="3:3" x14ac:dyDescent="0.4">
      <c r="C8362" s="2" t="s">
        <v>3480</v>
      </c>
    </row>
    <row r="8363" spans="3:3" x14ac:dyDescent="0.4">
      <c r="C8363" s="2" t="s">
        <v>3480</v>
      </c>
    </row>
    <row r="8364" spans="3:3" x14ac:dyDescent="0.4">
      <c r="C8364" s="2" t="s">
        <v>3936</v>
      </c>
    </row>
    <row r="8365" spans="3:3" x14ac:dyDescent="0.4">
      <c r="C8365" s="2" t="s">
        <v>3937</v>
      </c>
    </row>
    <row r="8366" spans="3:3" x14ac:dyDescent="0.4">
      <c r="C8366" s="2" t="s">
        <v>3938</v>
      </c>
    </row>
    <row r="8367" spans="3:3" x14ac:dyDescent="0.4">
      <c r="C8367" s="2" t="s">
        <v>3939</v>
      </c>
    </row>
    <row r="8368" spans="3:3" x14ac:dyDescent="0.4">
      <c r="C8368" s="2" t="s">
        <v>3940</v>
      </c>
    </row>
    <row r="8369" spans="3:3" x14ac:dyDescent="0.4">
      <c r="C8369" s="2" t="s">
        <v>3941</v>
      </c>
    </row>
    <row r="8370" spans="3:3" x14ac:dyDescent="0.4">
      <c r="C8370" s="2" t="s">
        <v>1533</v>
      </c>
    </row>
    <row r="8371" spans="3:3" x14ac:dyDescent="0.4">
      <c r="C8371" s="2" t="s">
        <v>3484</v>
      </c>
    </row>
    <row r="8372" spans="3:3" x14ac:dyDescent="0.4">
      <c r="C8372" s="2" t="s">
        <v>3485</v>
      </c>
    </row>
    <row r="8373" spans="3:3" x14ac:dyDescent="0.4">
      <c r="C8373" s="2" t="s">
        <v>1936</v>
      </c>
    </row>
    <row r="8374" spans="3:3" x14ac:dyDescent="0.4">
      <c r="C8374" s="2" t="s">
        <v>1937</v>
      </c>
    </row>
    <row r="8375" spans="3:3" x14ac:dyDescent="0.4">
      <c r="C8375" s="2" t="s">
        <v>1938</v>
      </c>
    </row>
    <row r="8376" spans="3:3" x14ac:dyDescent="0.4">
      <c r="C8376" s="2" t="s">
        <v>1939</v>
      </c>
    </row>
    <row r="8377" spans="3:3" x14ac:dyDescent="0.4">
      <c r="C8377" s="2" t="s">
        <v>1940</v>
      </c>
    </row>
    <row r="8378" spans="3:3" x14ac:dyDescent="0.4">
      <c r="C8378" s="2" t="s">
        <v>1941</v>
      </c>
    </row>
    <row r="8379" spans="3:3" x14ac:dyDescent="0.4">
      <c r="C8379" s="2" t="s">
        <v>1942</v>
      </c>
    </row>
    <row r="8380" spans="3:3" x14ac:dyDescent="0.4">
      <c r="C8380" s="2" t="s">
        <v>1943</v>
      </c>
    </row>
    <row r="8381" spans="3:3" x14ac:dyDescent="0.4">
      <c r="C8381" s="2" t="s">
        <v>1944</v>
      </c>
    </row>
    <row r="8382" spans="3:3" x14ac:dyDescent="0.4">
      <c r="C8382" s="2" t="s">
        <v>1938</v>
      </c>
    </row>
    <row r="8383" spans="3:3" x14ac:dyDescent="0.4">
      <c r="C8383" s="2" t="s">
        <v>1945</v>
      </c>
    </row>
    <row r="8384" spans="3:3" x14ac:dyDescent="0.4">
      <c r="C8384" s="2" t="s">
        <v>1946</v>
      </c>
    </row>
    <row r="8385" spans="3:3" x14ac:dyDescent="0.4">
      <c r="C8385" s="2" t="s">
        <v>1947</v>
      </c>
    </row>
    <row r="8386" spans="3:3" x14ac:dyDescent="0.4">
      <c r="C8386" s="2" t="s">
        <v>1948</v>
      </c>
    </row>
    <row r="8387" spans="3:3" x14ac:dyDescent="0.4">
      <c r="C8387" s="2" t="s">
        <v>1949</v>
      </c>
    </row>
    <row r="8388" spans="3:3" x14ac:dyDescent="0.4">
      <c r="C8388" s="2" t="s">
        <v>1950</v>
      </c>
    </row>
    <row r="8389" spans="3:3" x14ac:dyDescent="0.4">
      <c r="C8389" s="2" t="s">
        <v>1951</v>
      </c>
    </row>
    <row r="8390" spans="3:3" x14ac:dyDescent="0.4">
      <c r="C8390" s="2" t="s">
        <v>1952</v>
      </c>
    </row>
    <row r="8391" spans="3:3" x14ac:dyDescent="0.4">
      <c r="C8391" s="2" t="s">
        <v>1953</v>
      </c>
    </row>
    <row r="8392" spans="3:3" x14ac:dyDescent="0.4">
      <c r="C8392" s="2" t="s">
        <v>1954</v>
      </c>
    </row>
    <row r="8393" spans="3:3" x14ac:dyDescent="0.4">
      <c r="C8393" s="2" t="s">
        <v>1955</v>
      </c>
    </row>
    <row r="8394" spans="3:3" x14ac:dyDescent="0.4">
      <c r="C8394" s="2" t="s">
        <v>1956</v>
      </c>
    </row>
    <row r="8395" spans="3:3" x14ac:dyDescent="0.4">
      <c r="C8395" s="2" t="s">
        <v>1957</v>
      </c>
    </row>
    <row r="8396" spans="3:3" x14ac:dyDescent="0.4">
      <c r="C8396" s="2" t="s">
        <v>1958</v>
      </c>
    </row>
    <row r="8397" spans="3:3" x14ac:dyDescent="0.4">
      <c r="C8397" s="2" t="s">
        <v>1959</v>
      </c>
    </row>
    <row r="8398" spans="3:3" x14ac:dyDescent="0.4">
      <c r="C8398" s="2" t="s">
        <v>1960</v>
      </c>
    </row>
    <row r="8399" spans="3:3" x14ac:dyDescent="0.4">
      <c r="C8399" s="2" t="s">
        <v>1961</v>
      </c>
    </row>
    <row r="8400" spans="3:3" x14ac:dyDescent="0.4">
      <c r="C8400" s="2" t="s">
        <v>1962</v>
      </c>
    </row>
    <row r="8401" spans="3:3" x14ac:dyDescent="0.4">
      <c r="C8401" s="2" t="s">
        <v>1963</v>
      </c>
    </row>
    <row r="8402" spans="3:3" x14ac:dyDescent="0.4">
      <c r="C8402" s="2" t="s">
        <v>1964</v>
      </c>
    </row>
    <row r="8403" spans="3:3" x14ac:dyDescent="0.4">
      <c r="C8403" s="2" t="s">
        <v>1965</v>
      </c>
    </row>
    <row r="8404" spans="3:3" x14ac:dyDescent="0.4">
      <c r="C8404" s="2" t="s">
        <v>1966</v>
      </c>
    </row>
    <row r="8405" spans="3:3" x14ac:dyDescent="0.4">
      <c r="C8405" s="2" t="s">
        <v>1967</v>
      </c>
    </row>
    <row r="8406" spans="3:3" x14ac:dyDescent="0.4">
      <c r="C8406" s="2" t="s">
        <v>1968</v>
      </c>
    </row>
    <row r="8407" spans="3:3" x14ac:dyDescent="0.4">
      <c r="C8407" s="2" t="s">
        <v>1969</v>
      </c>
    </row>
    <row r="8408" spans="3:3" x14ac:dyDescent="0.4">
      <c r="C8408" s="2" t="s">
        <v>1970</v>
      </c>
    </row>
    <row r="8409" spans="3:3" x14ac:dyDescent="0.4">
      <c r="C8409" s="2" t="s">
        <v>1971</v>
      </c>
    </row>
    <row r="8410" spans="3:3" x14ac:dyDescent="0.4">
      <c r="C8410" s="2" t="s">
        <v>1972</v>
      </c>
    </row>
    <row r="8411" spans="3:3" x14ac:dyDescent="0.4">
      <c r="C8411" s="2" t="s">
        <v>1973</v>
      </c>
    </row>
    <row r="8412" spans="3:3" x14ac:dyDescent="0.4">
      <c r="C8412" s="2" t="s">
        <v>1974</v>
      </c>
    </row>
    <row r="8413" spans="3:3" x14ac:dyDescent="0.4">
      <c r="C8413" s="2" t="s">
        <v>1975</v>
      </c>
    </row>
    <row r="8414" spans="3:3" x14ac:dyDescent="0.4">
      <c r="C8414" s="2" t="s">
        <v>1976</v>
      </c>
    </row>
    <row r="8415" spans="3:3" x14ac:dyDescent="0.4">
      <c r="C8415" s="2" t="s">
        <v>1977</v>
      </c>
    </row>
    <row r="8416" spans="3:3" x14ac:dyDescent="0.4">
      <c r="C8416" s="2" t="s">
        <v>1978</v>
      </c>
    </row>
    <row r="8417" spans="3:3" x14ac:dyDescent="0.4">
      <c r="C8417" s="2" t="s">
        <v>1979</v>
      </c>
    </row>
    <row r="8418" spans="3:3" x14ac:dyDescent="0.4">
      <c r="C8418" s="2" t="s">
        <v>1980</v>
      </c>
    </row>
    <row r="8419" spans="3:3" x14ac:dyDescent="0.4">
      <c r="C8419" s="2" t="s">
        <v>1981</v>
      </c>
    </row>
    <row r="8420" spans="3:3" x14ac:dyDescent="0.4">
      <c r="C8420" s="2" t="s">
        <v>1982</v>
      </c>
    </row>
    <row r="8421" spans="3:3" x14ac:dyDescent="0.4">
      <c r="C8421" s="2" t="s">
        <v>1983</v>
      </c>
    </row>
    <row r="8422" spans="3:3" x14ac:dyDescent="0.4">
      <c r="C8422" s="2" t="s">
        <v>1984</v>
      </c>
    </row>
    <row r="8423" spans="3:3" x14ac:dyDescent="0.4">
      <c r="C8423" s="2" t="s">
        <v>1985</v>
      </c>
    </row>
    <row r="8424" spans="3:3" x14ac:dyDescent="0.4">
      <c r="C8424" s="2" t="s">
        <v>1986</v>
      </c>
    </row>
    <row r="8425" spans="3:3" x14ac:dyDescent="0.4">
      <c r="C8425" s="2" t="s">
        <v>1987</v>
      </c>
    </row>
    <row r="8426" spans="3:3" x14ac:dyDescent="0.4">
      <c r="C8426" s="2" t="s">
        <v>1988</v>
      </c>
    </row>
    <row r="8427" spans="3:3" x14ac:dyDescent="0.4">
      <c r="C8427" s="2" t="s">
        <v>1989</v>
      </c>
    </row>
    <row r="8428" spans="3:3" x14ac:dyDescent="0.4">
      <c r="C8428" s="2" t="s">
        <v>1990</v>
      </c>
    </row>
    <row r="8429" spans="3:3" x14ac:dyDescent="0.4">
      <c r="C8429" s="2" t="s">
        <v>1991</v>
      </c>
    </row>
    <row r="8430" spans="3:3" x14ac:dyDescent="0.4">
      <c r="C8430" s="2" t="s">
        <v>1992</v>
      </c>
    </row>
    <row r="8431" spans="3:3" x14ac:dyDescent="0.4">
      <c r="C8431" s="2" t="s">
        <v>1993</v>
      </c>
    </row>
    <row r="8432" spans="3:3" x14ac:dyDescent="0.4">
      <c r="C8432" s="2" t="s">
        <v>1994</v>
      </c>
    </row>
    <row r="8433" spans="1:3" x14ac:dyDescent="0.4">
      <c r="C8433" s="2" t="s">
        <v>1995</v>
      </c>
    </row>
    <row r="8434" spans="1:3" x14ac:dyDescent="0.4">
      <c r="C8434" s="2" t="s">
        <v>1996</v>
      </c>
    </row>
    <row r="8435" spans="1:3" x14ac:dyDescent="0.4">
      <c r="C8435" s="2" t="s">
        <v>1997</v>
      </c>
    </row>
    <row r="8436" spans="1:3" x14ac:dyDescent="0.4">
      <c r="C8436" s="2" t="s">
        <v>1998</v>
      </c>
    </row>
    <row r="8437" spans="1:3" x14ac:dyDescent="0.4">
      <c r="C8437" s="2" t="s">
        <v>1999</v>
      </c>
    </row>
    <row r="8438" spans="1:3" x14ac:dyDescent="0.4">
      <c r="C8438" s="2" t="s">
        <v>2000</v>
      </c>
    </row>
    <row r="8439" spans="1:3" x14ac:dyDescent="0.4">
      <c r="C8439" s="2" t="s">
        <v>2000</v>
      </c>
    </row>
    <row r="8440" spans="1:3" x14ac:dyDescent="0.4">
      <c r="C8440" s="2" t="s">
        <v>2001</v>
      </c>
    </row>
    <row r="8441" spans="1:3" x14ac:dyDescent="0.4">
      <c r="C8441" s="2" t="s">
        <v>2002</v>
      </c>
    </row>
    <row r="8442" spans="1:3" x14ac:dyDescent="0.4">
      <c r="C8442" s="2" t="s">
        <v>2003</v>
      </c>
    </row>
    <row r="8444" spans="1:3" x14ac:dyDescent="0.4">
      <c r="A8444" s="12" t="s">
        <v>1645</v>
      </c>
      <c r="B8444" s="13" t="s">
        <v>222</v>
      </c>
      <c r="C8444" s="4"/>
    </row>
    <row r="8445" spans="1:3" x14ac:dyDescent="0.4">
      <c r="A8445" s="12" t="s">
        <v>1645</v>
      </c>
      <c r="B8445" s="13" t="s">
        <v>223</v>
      </c>
      <c r="C8445" s="4"/>
    </row>
    <row r="8446" spans="1:3" x14ac:dyDescent="0.4">
      <c r="C8446" t="s">
        <v>2004</v>
      </c>
    </row>
    <row r="8447" spans="1:3" x14ac:dyDescent="0.4">
      <c r="C8447" t="s">
        <v>47</v>
      </c>
    </row>
    <row r="8448" spans="1:3" x14ac:dyDescent="0.4">
      <c r="A8448" s="12" t="s">
        <v>1645</v>
      </c>
      <c r="B8448" s="13" t="s">
        <v>2561</v>
      </c>
    </row>
    <row r="8452" spans="1:3" x14ac:dyDescent="0.4">
      <c r="A8452" s="12" t="s">
        <v>1645</v>
      </c>
      <c r="B8452" s="18" t="s">
        <v>232</v>
      </c>
    </row>
    <row r="8453" spans="1:3" x14ac:dyDescent="0.4">
      <c r="C8453" t="s">
        <v>233</v>
      </c>
    </row>
    <row r="8455" spans="1:3" x14ac:dyDescent="0.4">
      <c r="A8455" s="12" t="s">
        <v>1645</v>
      </c>
      <c r="B8455" s="13" t="s">
        <v>227</v>
      </c>
      <c r="C8455" s="4"/>
    </row>
    <row r="8456" spans="1:3" x14ac:dyDescent="0.4">
      <c r="C8456" t="s">
        <v>231</v>
      </c>
    </row>
    <row r="8457" spans="1:3" x14ac:dyDescent="0.4">
      <c r="A8457" s="12" t="s">
        <v>1645</v>
      </c>
    </row>
    <row r="8458" spans="1:3" x14ac:dyDescent="0.4">
      <c r="A8458" s="12" t="s">
        <v>1645</v>
      </c>
      <c r="B8458" s="13" t="s">
        <v>900</v>
      </c>
      <c r="C8458" s="4"/>
    </row>
    <row r="8459" spans="1:3" x14ac:dyDescent="0.4">
      <c r="A8459" s="12" t="s">
        <v>1645</v>
      </c>
      <c r="B8459" s="13" t="s">
        <v>234</v>
      </c>
      <c r="C8459" s="4"/>
    </row>
    <row r="8460" spans="1:3" x14ac:dyDescent="0.4">
      <c r="A8460" s="12" t="s">
        <v>1645</v>
      </c>
      <c r="B8460" s="13" t="s">
        <v>235</v>
      </c>
      <c r="C8460" s="4"/>
    </row>
    <row r="8462" spans="1:3" x14ac:dyDescent="0.4">
      <c r="A8462" s="12" t="s">
        <v>1645</v>
      </c>
      <c r="B8462" s="13" t="s">
        <v>1199</v>
      </c>
      <c r="C8462" s="4"/>
    </row>
    <row r="8463" spans="1:3" x14ac:dyDescent="0.4">
      <c r="A8463" s="12" t="s">
        <v>1645</v>
      </c>
      <c r="B8463" s="13" t="s">
        <v>53</v>
      </c>
      <c r="C8463" s="4"/>
    </row>
    <row r="8464" spans="1:3" x14ac:dyDescent="0.4">
      <c r="A8464" s="12" t="s">
        <v>1645</v>
      </c>
    </row>
    <row r="8465" spans="1:19" x14ac:dyDescent="0.4">
      <c r="A8465" s="12" t="s">
        <v>1645</v>
      </c>
      <c r="B8465" s="13" t="s">
        <v>229</v>
      </c>
      <c r="C8465" s="4"/>
      <c r="K8465" t="s">
        <v>899</v>
      </c>
    </row>
    <row r="8466" spans="1:19" x14ac:dyDescent="0.4">
      <c r="A8466" s="12" t="s">
        <v>1645</v>
      </c>
    </row>
    <row r="8467" spans="1:19" x14ac:dyDescent="0.4">
      <c r="A8467" s="12" t="s">
        <v>1645</v>
      </c>
    </row>
    <row r="8468" spans="1:19" x14ac:dyDescent="0.4">
      <c r="A8468" s="12" t="s">
        <v>1645</v>
      </c>
    </row>
    <row r="8469" spans="1:19" x14ac:dyDescent="0.4">
      <c r="A8469" s="12" t="s">
        <v>1645</v>
      </c>
    </row>
    <row r="8470" spans="1:19" x14ac:dyDescent="0.4">
      <c r="A8470" s="12" t="s">
        <v>1645</v>
      </c>
    </row>
    <row r="8471" spans="1:19" x14ac:dyDescent="0.4">
      <c r="A8471" s="12" t="s">
        <v>1645</v>
      </c>
      <c r="B8471" s="18" t="s">
        <v>1671</v>
      </c>
      <c r="C8471" s="6"/>
      <c r="N8471"/>
      <c r="S8471"/>
    </row>
    <row r="8473" spans="1:19" x14ac:dyDescent="0.4">
      <c r="C8473" t="s">
        <v>226</v>
      </c>
      <c r="N8473"/>
      <c r="S8473"/>
    </row>
    <row r="8474" spans="1:19" x14ac:dyDescent="0.4">
      <c r="A8474" s="12" t="s">
        <v>1645</v>
      </c>
    </row>
    <row r="8475" spans="1:19" x14ac:dyDescent="0.4">
      <c r="C8475" t="s">
        <v>1007</v>
      </c>
      <c r="N8475"/>
      <c r="S8475"/>
    </row>
    <row r="8476" spans="1:19" x14ac:dyDescent="0.4">
      <c r="A8476" s="12" t="s">
        <v>1645</v>
      </c>
      <c r="B8476" s="13" t="s">
        <v>183</v>
      </c>
      <c r="C8476" s="4"/>
      <c r="N8476"/>
      <c r="S8476"/>
    </row>
    <row r="8477" spans="1:19" x14ac:dyDescent="0.4">
      <c r="C8477" t="s">
        <v>1132</v>
      </c>
      <c r="N8477"/>
      <c r="S8477"/>
    </row>
    <row r="8479" spans="1:19" x14ac:dyDescent="0.4">
      <c r="L8479" t="s">
        <v>1008</v>
      </c>
      <c r="N8479"/>
      <c r="S8479"/>
    </row>
    <row r="8480" spans="1:19" x14ac:dyDescent="0.4">
      <c r="L8480" s="4" t="s">
        <v>1005</v>
      </c>
      <c r="N8480"/>
      <c r="S8480"/>
    </row>
    <row r="8481" spans="1:19" x14ac:dyDescent="0.4">
      <c r="L8481" s="4" t="s">
        <v>1009</v>
      </c>
      <c r="N8481"/>
      <c r="S8481"/>
    </row>
    <row r="8483" spans="1:19" x14ac:dyDescent="0.4">
      <c r="C8483" t="s">
        <v>1006</v>
      </c>
      <c r="N8483"/>
      <c r="S8483"/>
    </row>
    <row r="8484" spans="1:19" x14ac:dyDescent="0.4">
      <c r="C8484" t="s">
        <v>3958</v>
      </c>
      <c r="N8484"/>
      <c r="S8484" t="s">
        <v>1133</v>
      </c>
    </row>
    <row r="8485" spans="1:19" x14ac:dyDescent="0.4">
      <c r="C8485" t="s">
        <v>3991</v>
      </c>
      <c r="N8485"/>
      <c r="S8485"/>
    </row>
    <row r="8486" spans="1:19" x14ac:dyDescent="0.4">
      <c r="C8486" t="s">
        <v>1110</v>
      </c>
    </row>
    <row r="8490" spans="1:19" x14ac:dyDescent="0.4">
      <c r="A8490" s="12" t="s">
        <v>4214</v>
      </c>
    </row>
    <row r="8491" spans="1:19" x14ac:dyDescent="0.4">
      <c r="A8491" s="12" t="s">
        <v>1645</v>
      </c>
      <c r="B8491" s="18" t="s">
        <v>3761</v>
      </c>
    </row>
    <row r="8492" spans="1:19" x14ac:dyDescent="0.4">
      <c r="A8492" s="12" t="s">
        <v>1645</v>
      </c>
    </row>
    <row r="8493" spans="1:19" x14ac:dyDescent="0.4">
      <c r="A8493" s="12" t="s">
        <v>1645</v>
      </c>
      <c r="B8493" s="18" t="s">
        <v>3762</v>
      </c>
    </row>
    <row r="8494" spans="1:19" x14ac:dyDescent="0.4">
      <c r="A8494" s="12" t="s">
        <v>1645</v>
      </c>
      <c r="B8494" s="13" t="s">
        <v>3763</v>
      </c>
    </row>
    <row r="8495" spans="1:19" x14ac:dyDescent="0.4">
      <c r="A8495" s="12" t="s">
        <v>1645</v>
      </c>
    </row>
    <row r="8496" spans="1:19" x14ac:dyDescent="0.4">
      <c r="A8496" s="12" t="s">
        <v>1645</v>
      </c>
      <c r="B8496" s="18" t="s">
        <v>3951</v>
      </c>
    </row>
    <row r="8497" spans="1:13" x14ac:dyDescent="0.4">
      <c r="A8497" s="12" t="s">
        <v>1645</v>
      </c>
      <c r="B8497" s="13" t="s">
        <v>3943</v>
      </c>
    </row>
    <row r="8498" spans="1:13" x14ac:dyDescent="0.4">
      <c r="A8498" s="12" t="s">
        <v>1645</v>
      </c>
      <c r="B8498" s="13" t="s">
        <v>3944</v>
      </c>
    </row>
    <row r="8499" spans="1:13" x14ac:dyDescent="0.4">
      <c r="A8499" s="12" t="s">
        <v>1645</v>
      </c>
      <c r="B8499" s="13" t="s">
        <v>3945</v>
      </c>
    </row>
    <row r="8500" spans="1:13" x14ac:dyDescent="0.4">
      <c r="A8500" s="12" t="s">
        <v>1645</v>
      </c>
      <c r="B8500" s="13" t="s">
        <v>185</v>
      </c>
    </row>
    <row r="8501" spans="1:13" x14ac:dyDescent="0.4">
      <c r="A8501" s="12" t="s">
        <v>1645</v>
      </c>
      <c r="B8501" s="13" t="s">
        <v>4001</v>
      </c>
      <c r="L8501" t="s">
        <v>4002</v>
      </c>
    </row>
    <row r="8502" spans="1:13" x14ac:dyDescent="0.4">
      <c r="A8502" s="12" t="s">
        <v>1645</v>
      </c>
      <c r="B8502" s="13" t="s">
        <v>5222</v>
      </c>
    </row>
    <row r="8503" spans="1:13" x14ac:dyDescent="0.4">
      <c r="A8503" s="12" t="s">
        <v>1645</v>
      </c>
      <c r="B8503" s="13" t="s">
        <v>5220</v>
      </c>
    </row>
    <row r="8504" spans="1:13" x14ac:dyDescent="0.4">
      <c r="A8504" s="12" t="s">
        <v>1645</v>
      </c>
      <c r="B8504" s="13" t="s">
        <v>5221</v>
      </c>
    </row>
    <row r="8505" spans="1:13" x14ac:dyDescent="0.4">
      <c r="A8505" s="12" t="s">
        <v>1645</v>
      </c>
      <c r="B8505" s="13" t="s">
        <v>5224</v>
      </c>
    </row>
    <row r="8506" spans="1:13" x14ac:dyDescent="0.4">
      <c r="A8506" s="12" t="s">
        <v>1645</v>
      </c>
      <c r="B8506" s="13" t="s">
        <v>5229</v>
      </c>
    </row>
    <row r="8507" spans="1:13" x14ac:dyDescent="0.4">
      <c r="A8507" s="12" t="s">
        <v>1645</v>
      </c>
      <c r="B8507" s="13" t="s">
        <v>4004</v>
      </c>
    </row>
    <row r="8508" spans="1:13" x14ac:dyDescent="0.4">
      <c r="A8508" s="12" t="s">
        <v>1645</v>
      </c>
      <c r="B8508" s="13" t="s">
        <v>4005</v>
      </c>
      <c r="L8508" t="s">
        <v>4031</v>
      </c>
    </row>
    <row r="8509" spans="1:13" x14ac:dyDescent="0.4">
      <c r="A8509" s="12" t="s">
        <v>1645</v>
      </c>
      <c r="B8509" s="13" t="s">
        <v>4006</v>
      </c>
      <c r="L8509" t="s">
        <v>4032</v>
      </c>
    </row>
    <row r="8510" spans="1:13" x14ac:dyDescent="0.4">
      <c r="A8510" s="12" t="s">
        <v>1645</v>
      </c>
      <c r="B8510" s="13" t="s">
        <v>3946</v>
      </c>
      <c r="L8510" t="s">
        <v>4033</v>
      </c>
    </row>
    <row r="8511" spans="1:13" x14ac:dyDescent="0.4">
      <c r="A8511" s="12" t="s">
        <v>1645</v>
      </c>
      <c r="B8511" s="13" t="s">
        <v>179</v>
      </c>
      <c r="M8511" t="s">
        <v>4034</v>
      </c>
    </row>
    <row r="8512" spans="1:13" x14ac:dyDescent="0.4">
      <c r="A8512" s="12" t="s">
        <v>1645</v>
      </c>
      <c r="B8512" s="13" t="s">
        <v>4007</v>
      </c>
    </row>
    <row r="8513" spans="1:12" x14ac:dyDescent="0.4">
      <c r="A8513" s="12" t="s">
        <v>1645</v>
      </c>
      <c r="B8513" s="13" t="s">
        <v>4005</v>
      </c>
      <c r="L8513" t="s">
        <v>4035</v>
      </c>
    </row>
    <row r="8514" spans="1:12" x14ac:dyDescent="0.4">
      <c r="A8514" s="12" t="s">
        <v>1645</v>
      </c>
      <c r="B8514" s="13" t="s">
        <v>4008</v>
      </c>
      <c r="L8514" t="s">
        <v>4036</v>
      </c>
    </row>
    <row r="8515" spans="1:12" x14ac:dyDescent="0.4">
      <c r="A8515" s="12" t="s">
        <v>1645</v>
      </c>
      <c r="B8515" s="13" t="s">
        <v>4009</v>
      </c>
    </row>
    <row r="8516" spans="1:12" x14ac:dyDescent="0.4">
      <c r="A8516" s="12" t="s">
        <v>1645</v>
      </c>
      <c r="B8516" s="13" t="s">
        <v>4010</v>
      </c>
      <c r="L8516" t="s">
        <v>4037</v>
      </c>
    </row>
    <row r="8517" spans="1:12" x14ac:dyDescent="0.4">
      <c r="A8517" s="12" t="s">
        <v>1645</v>
      </c>
      <c r="B8517" s="13" t="s">
        <v>4011</v>
      </c>
    </row>
    <row r="8518" spans="1:12" x14ac:dyDescent="0.4">
      <c r="A8518" s="12" t="s">
        <v>1645</v>
      </c>
      <c r="B8518" s="13" t="s">
        <v>4003</v>
      </c>
    </row>
    <row r="8519" spans="1:12" x14ac:dyDescent="0.4">
      <c r="A8519" s="12" t="s">
        <v>1645</v>
      </c>
      <c r="B8519" s="13" t="s">
        <v>3947</v>
      </c>
    </row>
    <row r="8520" spans="1:12" x14ac:dyDescent="0.4">
      <c r="A8520" s="12" t="s">
        <v>1645</v>
      </c>
      <c r="B8520" s="13" t="s">
        <v>179</v>
      </c>
    </row>
    <row r="8521" spans="1:12" x14ac:dyDescent="0.4">
      <c r="A8521" s="12" t="s">
        <v>1645</v>
      </c>
      <c r="B8521" s="13" t="s">
        <v>4012</v>
      </c>
    </row>
    <row r="8522" spans="1:12" x14ac:dyDescent="0.4">
      <c r="A8522" s="12" t="s">
        <v>1645</v>
      </c>
      <c r="B8522" s="13" t="s">
        <v>4005</v>
      </c>
      <c r="L8522" t="s">
        <v>4038</v>
      </c>
    </row>
    <row r="8523" spans="1:12" x14ac:dyDescent="0.4">
      <c r="A8523" s="12" t="s">
        <v>1645</v>
      </c>
      <c r="B8523" s="13" t="s">
        <v>4013</v>
      </c>
      <c r="L8523" t="s">
        <v>4036</v>
      </c>
    </row>
    <row r="8524" spans="1:12" x14ac:dyDescent="0.4">
      <c r="A8524" s="12" t="s">
        <v>1645</v>
      </c>
      <c r="B8524" s="13" t="s">
        <v>4009</v>
      </c>
    </row>
    <row r="8525" spans="1:12" x14ac:dyDescent="0.4">
      <c r="A8525" s="12" t="s">
        <v>1645</v>
      </c>
      <c r="B8525" s="13" t="s">
        <v>4010</v>
      </c>
      <c r="L8525" t="s">
        <v>4037</v>
      </c>
    </row>
    <row r="8526" spans="1:12" x14ac:dyDescent="0.4">
      <c r="A8526" s="12" t="s">
        <v>1645</v>
      </c>
      <c r="B8526" s="13" t="s">
        <v>4014</v>
      </c>
    </row>
    <row r="8527" spans="1:12" x14ac:dyDescent="0.4">
      <c r="A8527" s="12" t="s">
        <v>1645</v>
      </c>
      <c r="B8527" s="13" t="s">
        <v>4003</v>
      </c>
    </row>
    <row r="8528" spans="1:12" x14ac:dyDescent="0.4">
      <c r="A8528" s="12" t="s">
        <v>1645</v>
      </c>
      <c r="B8528" s="13" t="s">
        <v>4015</v>
      </c>
    </row>
    <row r="8529" spans="1:12" x14ac:dyDescent="0.4">
      <c r="A8529" s="12" t="s">
        <v>1645</v>
      </c>
      <c r="B8529" s="13" t="s">
        <v>179</v>
      </c>
    </row>
    <row r="8530" spans="1:12" x14ac:dyDescent="0.4">
      <c r="A8530" s="12" t="s">
        <v>1645</v>
      </c>
      <c r="B8530" s="13" t="s">
        <v>4016</v>
      </c>
    </row>
    <row r="8531" spans="1:12" x14ac:dyDescent="0.4">
      <c r="A8531" s="12" t="s">
        <v>1645</v>
      </c>
      <c r="B8531" s="13" t="s">
        <v>4005</v>
      </c>
      <c r="L8531" t="s">
        <v>4039</v>
      </c>
    </row>
    <row r="8532" spans="1:12" x14ac:dyDescent="0.4">
      <c r="A8532" s="12" t="s">
        <v>1645</v>
      </c>
      <c r="B8532" s="13" t="s">
        <v>4017</v>
      </c>
    </row>
    <row r="8533" spans="1:12" x14ac:dyDescent="0.4">
      <c r="A8533" s="12" t="s">
        <v>1645</v>
      </c>
      <c r="B8533" s="13" t="s">
        <v>4009</v>
      </c>
    </row>
    <row r="8534" spans="1:12" x14ac:dyDescent="0.4">
      <c r="A8534" s="12" t="s">
        <v>1645</v>
      </c>
      <c r="B8534" s="13" t="s">
        <v>4010</v>
      </c>
      <c r="L8534" t="s">
        <v>4037</v>
      </c>
    </row>
    <row r="8535" spans="1:12" x14ac:dyDescent="0.4">
      <c r="A8535" s="12" t="s">
        <v>1645</v>
      </c>
      <c r="B8535" s="13" t="s">
        <v>4018</v>
      </c>
    </row>
    <row r="8536" spans="1:12" x14ac:dyDescent="0.4">
      <c r="A8536" s="12" t="s">
        <v>1645</v>
      </c>
      <c r="B8536" s="13" t="s">
        <v>4003</v>
      </c>
    </row>
    <row r="8537" spans="1:12" x14ac:dyDescent="0.4">
      <c r="A8537" s="12" t="s">
        <v>1645</v>
      </c>
      <c r="B8537" s="13" t="s">
        <v>4019</v>
      </c>
    </row>
    <row r="8538" spans="1:12" x14ac:dyDescent="0.4">
      <c r="A8538" s="12" t="s">
        <v>1645</v>
      </c>
      <c r="B8538" s="13" t="s">
        <v>179</v>
      </c>
    </row>
    <row r="8539" spans="1:12" x14ac:dyDescent="0.4">
      <c r="A8539" s="12" t="s">
        <v>1645</v>
      </c>
      <c r="B8539" s="13" t="s">
        <v>4020</v>
      </c>
    </row>
    <row r="8540" spans="1:12" x14ac:dyDescent="0.4">
      <c r="A8540" s="12" t="s">
        <v>1645</v>
      </c>
      <c r="B8540" s="13" t="s">
        <v>4005</v>
      </c>
      <c r="L8540" t="s">
        <v>4040</v>
      </c>
    </row>
    <row r="8541" spans="1:12" x14ac:dyDescent="0.4">
      <c r="A8541" s="12" t="s">
        <v>1645</v>
      </c>
      <c r="B8541" s="13" t="s">
        <v>4021</v>
      </c>
    </row>
    <row r="8542" spans="1:12" x14ac:dyDescent="0.4">
      <c r="A8542" s="12" t="s">
        <v>1645</v>
      </c>
      <c r="B8542" s="13" t="s">
        <v>4022</v>
      </c>
    </row>
    <row r="8543" spans="1:12" x14ac:dyDescent="0.4">
      <c r="A8543" s="12" t="s">
        <v>1645</v>
      </c>
      <c r="B8543" s="13" t="s">
        <v>4010</v>
      </c>
      <c r="L8543" t="s">
        <v>4042</v>
      </c>
    </row>
    <row r="8544" spans="1:12" x14ac:dyDescent="0.4">
      <c r="A8544" s="12" t="s">
        <v>1645</v>
      </c>
      <c r="B8544" s="13" t="s">
        <v>4023</v>
      </c>
    </row>
    <row r="8545" spans="1:12" x14ac:dyDescent="0.4">
      <c r="A8545" s="12" t="s">
        <v>1645</v>
      </c>
      <c r="B8545" s="13" t="s">
        <v>4003</v>
      </c>
    </row>
    <row r="8546" spans="1:12" x14ac:dyDescent="0.4">
      <c r="A8546" s="12" t="s">
        <v>1645</v>
      </c>
      <c r="B8546" s="13" t="s">
        <v>4009</v>
      </c>
    </row>
    <row r="8547" spans="1:12" x14ac:dyDescent="0.4">
      <c r="A8547" s="12" t="s">
        <v>1645</v>
      </c>
      <c r="B8547" s="13" t="s">
        <v>4010</v>
      </c>
      <c r="L8547" t="s">
        <v>4037</v>
      </c>
    </row>
    <row r="8548" spans="1:12" x14ac:dyDescent="0.4">
      <c r="A8548" s="12" t="s">
        <v>1645</v>
      </c>
      <c r="B8548" s="13" t="s">
        <v>5230</v>
      </c>
      <c r="L8548" t="s">
        <v>4043</v>
      </c>
    </row>
    <row r="8549" spans="1:12" x14ac:dyDescent="0.4">
      <c r="A8549" s="12" t="s">
        <v>1645</v>
      </c>
      <c r="B8549" s="13" t="s">
        <v>4003</v>
      </c>
    </row>
    <row r="8550" spans="1:12" x14ac:dyDescent="0.4">
      <c r="A8550" s="12" t="s">
        <v>1645</v>
      </c>
      <c r="B8550" s="13" t="s">
        <v>4024</v>
      </c>
    </row>
    <row r="8551" spans="1:12" x14ac:dyDescent="0.4">
      <c r="A8551" s="12" t="s">
        <v>1645</v>
      </c>
      <c r="B8551" s="13" t="s">
        <v>179</v>
      </c>
      <c r="L8551" t="s">
        <v>4056</v>
      </c>
    </row>
    <row r="8552" spans="1:12" x14ac:dyDescent="0.4">
      <c r="A8552" s="12" t="s">
        <v>1645</v>
      </c>
      <c r="L8552" t="s">
        <v>4041</v>
      </c>
    </row>
    <row r="8553" spans="1:12" x14ac:dyDescent="0.4">
      <c r="A8553" s="12" t="s">
        <v>1645</v>
      </c>
      <c r="B8553" s="13" t="s">
        <v>5231</v>
      </c>
    </row>
    <row r="8554" spans="1:12" x14ac:dyDescent="0.4">
      <c r="A8554" s="12" t="s">
        <v>1645</v>
      </c>
      <c r="B8554" s="13" t="s">
        <v>5232</v>
      </c>
      <c r="L8554" t="s">
        <v>4058</v>
      </c>
    </row>
    <row r="8555" spans="1:12" x14ac:dyDescent="0.4">
      <c r="A8555" s="12" t="s">
        <v>1645</v>
      </c>
      <c r="B8555" s="13" t="s">
        <v>5233</v>
      </c>
    </row>
    <row r="8556" spans="1:12" x14ac:dyDescent="0.4">
      <c r="A8556" s="12" t="s">
        <v>1645</v>
      </c>
      <c r="B8556" s="13" t="s">
        <v>4010</v>
      </c>
      <c r="L8556" t="s">
        <v>4049</v>
      </c>
    </row>
    <row r="8557" spans="1:12" x14ac:dyDescent="0.4">
      <c r="A8557" s="12" t="s">
        <v>1645</v>
      </c>
      <c r="B8557" s="13" t="s">
        <v>5234</v>
      </c>
    </row>
    <row r="8558" spans="1:12" x14ac:dyDescent="0.4">
      <c r="A8558" s="12" t="s">
        <v>1645</v>
      </c>
      <c r="B8558" s="13" t="s">
        <v>4003</v>
      </c>
    </row>
    <row r="8559" spans="1:12" x14ac:dyDescent="0.4">
      <c r="A8559" s="12" t="s">
        <v>1645</v>
      </c>
      <c r="B8559" s="13" t="s">
        <v>4025</v>
      </c>
    </row>
    <row r="8560" spans="1:12" x14ac:dyDescent="0.4">
      <c r="A8560" s="12" t="s">
        <v>1645</v>
      </c>
      <c r="B8560" s="13" t="s">
        <v>4010</v>
      </c>
      <c r="L8560" t="s">
        <v>4045</v>
      </c>
    </row>
    <row r="8561" spans="1:12" x14ac:dyDescent="0.4">
      <c r="A8561" s="12" t="s">
        <v>1645</v>
      </c>
      <c r="B8561" s="13" t="s">
        <v>5235</v>
      </c>
    </row>
    <row r="8562" spans="1:12" x14ac:dyDescent="0.4">
      <c r="A8562" s="12" t="s">
        <v>1645</v>
      </c>
      <c r="B8562" s="13" t="s">
        <v>4003</v>
      </c>
    </row>
    <row r="8563" spans="1:12" x14ac:dyDescent="0.4">
      <c r="A8563" s="12" t="s">
        <v>1645</v>
      </c>
      <c r="B8563" s="13" t="s">
        <v>3948</v>
      </c>
    </row>
    <row r="8564" spans="1:12" x14ac:dyDescent="0.4">
      <c r="A8564" s="12" t="s">
        <v>1645</v>
      </c>
      <c r="B8564" s="13" t="s">
        <v>5236</v>
      </c>
    </row>
    <row r="8565" spans="1:12" x14ac:dyDescent="0.4">
      <c r="A8565" s="12" t="s">
        <v>1645</v>
      </c>
      <c r="B8565" s="13" t="s">
        <v>4010</v>
      </c>
      <c r="L8565" t="s">
        <v>4057</v>
      </c>
    </row>
    <row r="8566" spans="1:12" x14ac:dyDescent="0.4">
      <c r="A8566" s="12" t="s">
        <v>1645</v>
      </c>
      <c r="B8566" s="13" t="s">
        <v>5237</v>
      </c>
    </row>
    <row r="8567" spans="1:12" x14ac:dyDescent="0.4">
      <c r="A8567" s="12" t="s">
        <v>1645</v>
      </c>
      <c r="B8567" s="13" t="s">
        <v>4003</v>
      </c>
    </row>
    <row r="8568" spans="1:12" x14ac:dyDescent="0.4">
      <c r="A8568" s="12" t="s">
        <v>1645</v>
      </c>
      <c r="B8568" s="13" t="s">
        <v>4026</v>
      </c>
    </row>
    <row r="8569" spans="1:12" x14ac:dyDescent="0.4">
      <c r="A8569" s="12" t="s">
        <v>1645</v>
      </c>
      <c r="B8569" s="13" t="s">
        <v>4010</v>
      </c>
      <c r="L8569" t="s">
        <v>4045</v>
      </c>
    </row>
    <row r="8570" spans="1:12" x14ac:dyDescent="0.4">
      <c r="A8570" s="12" t="s">
        <v>1645</v>
      </c>
      <c r="B8570" s="13" t="s">
        <v>5238</v>
      </c>
    </row>
    <row r="8571" spans="1:12" x14ac:dyDescent="0.4">
      <c r="A8571" s="12" t="s">
        <v>1645</v>
      </c>
      <c r="B8571" s="13" t="s">
        <v>4003</v>
      </c>
    </row>
    <row r="8572" spans="1:12" x14ac:dyDescent="0.4">
      <c r="A8572" s="12" t="s">
        <v>1645</v>
      </c>
      <c r="B8572" s="13" t="s">
        <v>179</v>
      </c>
    </row>
    <row r="8573" spans="1:12" x14ac:dyDescent="0.4">
      <c r="A8573" s="12" t="s">
        <v>1645</v>
      </c>
      <c r="B8573" s="13" t="s">
        <v>4027</v>
      </c>
      <c r="L8573" t="s">
        <v>4046</v>
      </c>
    </row>
    <row r="8574" spans="1:12" x14ac:dyDescent="0.4">
      <c r="A8574" s="12" t="s">
        <v>1645</v>
      </c>
      <c r="B8574" s="13" t="s">
        <v>4028</v>
      </c>
      <c r="L8574" t="s">
        <v>4047</v>
      </c>
    </row>
    <row r="8575" spans="1:12" x14ac:dyDescent="0.4">
      <c r="A8575" s="12" t="s">
        <v>1645</v>
      </c>
      <c r="B8575" s="13" t="s">
        <v>5239</v>
      </c>
    </row>
    <row r="8576" spans="1:12" x14ac:dyDescent="0.4">
      <c r="A8576" s="12" t="s">
        <v>1645</v>
      </c>
      <c r="B8576" s="13" t="s">
        <v>179</v>
      </c>
    </row>
    <row r="8577" spans="1:12" x14ac:dyDescent="0.4">
      <c r="A8577" s="12" t="s">
        <v>1645</v>
      </c>
      <c r="B8577" s="13" t="s">
        <v>4029</v>
      </c>
    </row>
    <row r="8578" spans="1:12" x14ac:dyDescent="0.4">
      <c r="A8578" s="12" t="s">
        <v>1645</v>
      </c>
      <c r="B8578" s="13" t="s">
        <v>4005</v>
      </c>
      <c r="L8578" t="s">
        <v>4048</v>
      </c>
    </row>
    <row r="8579" spans="1:12" x14ac:dyDescent="0.4">
      <c r="A8579" s="12" t="s">
        <v>1645</v>
      </c>
      <c r="B8579" s="13" t="s">
        <v>5240</v>
      </c>
    </row>
    <row r="8580" spans="1:12" x14ac:dyDescent="0.4">
      <c r="A8580" s="12" t="s">
        <v>1645</v>
      </c>
      <c r="B8580" s="13" t="s">
        <v>179</v>
      </c>
    </row>
    <row r="8581" spans="1:12" x14ac:dyDescent="0.4">
      <c r="A8581" s="12" t="s">
        <v>1645</v>
      </c>
      <c r="B8581" s="13" t="s">
        <v>4030</v>
      </c>
    </row>
    <row r="8582" spans="1:12" x14ac:dyDescent="0.4">
      <c r="A8582" s="12" t="s">
        <v>1645</v>
      </c>
      <c r="B8582" s="13" t="s">
        <v>4005</v>
      </c>
      <c r="L8582" t="s">
        <v>4048</v>
      </c>
    </row>
    <row r="8583" spans="1:12" x14ac:dyDescent="0.4">
      <c r="A8583" s="12" t="s">
        <v>1645</v>
      </c>
      <c r="B8583" s="13" t="s">
        <v>5241</v>
      </c>
    </row>
    <row r="8584" spans="1:12" x14ac:dyDescent="0.4">
      <c r="A8584" s="12" t="s">
        <v>1645</v>
      </c>
      <c r="B8584" s="13" t="s">
        <v>179</v>
      </c>
    </row>
    <row r="8585" spans="1:12" x14ac:dyDescent="0.4">
      <c r="A8585" s="12" t="s">
        <v>1645</v>
      </c>
      <c r="B8585" s="13" t="s">
        <v>5242</v>
      </c>
    </row>
    <row r="8586" spans="1:12" x14ac:dyDescent="0.4">
      <c r="A8586" s="12" t="s">
        <v>1645</v>
      </c>
      <c r="B8586" s="13" t="s">
        <v>3949</v>
      </c>
    </row>
    <row r="8587" spans="1:12" x14ac:dyDescent="0.4">
      <c r="A8587" s="12" t="s">
        <v>1645</v>
      </c>
      <c r="B8587" s="13" t="s">
        <v>39</v>
      </c>
    </row>
    <row r="8588" spans="1:12" x14ac:dyDescent="0.4">
      <c r="A8588" s="12" t="s">
        <v>1645</v>
      </c>
      <c r="B8588" s="13" t="s">
        <v>4044</v>
      </c>
    </row>
    <row r="8589" spans="1:12" x14ac:dyDescent="0.4">
      <c r="A8589" s="12" t="s">
        <v>1645</v>
      </c>
      <c r="B8589" s="13" t="s">
        <v>3950</v>
      </c>
    </row>
    <row r="8590" spans="1:12" x14ac:dyDescent="0.4">
      <c r="A8590" s="12" t="s">
        <v>1645</v>
      </c>
    </row>
    <row r="8591" spans="1:12" x14ac:dyDescent="0.4">
      <c r="A8591" s="12" t="s">
        <v>1645</v>
      </c>
      <c r="B8591" s="18" t="s">
        <v>3952</v>
      </c>
    </row>
    <row r="8592" spans="1:12" x14ac:dyDescent="0.4">
      <c r="A8592" s="12" t="s">
        <v>1645</v>
      </c>
      <c r="B8592" s="13" t="s">
        <v>3953</v>
      </c>
      <c r="L8592" t="s">
        <v>4051</v>
      </c>
    </row>
    <row r="8593" spans="1:21" x14ac:dyDescent="0.4">
      <c r="A8593" s="12" t="s">
        <v>3992</v>
      </c>
    </row>
    <row r="8594" spans="1:21" x14ac:dyDescent="0.4">
      <c r="A8594" s="12" t="s">
        <v>1645</v>
      </c>
      <c r="B8594" s="18" t="s">
        <v>3957</v>
      </c>
    </row>
    <row r="8595" spans="1:21" x14ac:dyDescent="0.4">
      <c r="A8595" s="12" t="s">
        <v>1645</v>
      </c>
      <c r="B8595" s="13" t="s">
        <v>3961</v>
      </c>
      <c r="C8595" s="4"/>
    </row>
    <row r="8596" spans="1:21" x14ac:dyDescent="0.4">
      <c r="A8596" s="12" t="s">
        <v>3992</v>
      </c>
      <c r="B8596" s="13" t="s">
        <v>3959</v>
      </c>
      <c r="L8596" t="s">
        <v>3999</v>
      </c>
    </row>
    <row r="8597" spans="1:21" x14ac:dyDescent="0.4">
      <c r="A8597" s="12" t="s">
        <v>3992</v>
      </c>
      <c r="B8597" s="13" t="s">
        <v>3960</v>
      </c>
      <c r="L8597" t="s">
        <v>4000</v>
      </c>
    </row>
    <row r="8598" spans="1:21" x14ac:dyDescent="0.4">
      <c r="A8598" s="12" t="s">
        <v>3992</v>
      </c>
      <c r="B8598" s="13" t="s">
        <v>3774</v>
      </c>
      <c r="L8598" t="s">
        <v>4050</v>
      </c>
    </row>
    <row r="8600" spans="1:21" x14ac:dyDescent="0.4">
      <c r="M8600" t="s">
        <v>4052</v>
      </c>
    </row>
    <row r="8601" spans="1:21" x14ac:dyDescent="0.4">
      <c r="N8601" t="s">
        <v>5225</v>
      </c>
    </row>
    <row r="8602" spans="1:21" x14ac:dyDescent="0.4">
      <c r="N8602" t="s">
        <v>5226</v>
      </c>
    </row>
    <row r="8603" spans="1:21" x14ac:dyDescent="0.4">
      <c r="N8603"/>
    </row>
    <row r="8604" spans="1:21" x14ac:dyDescent="0.4">
      <c r="L8604" t="s">
        <v>5243</v>
      </c>
      <c r="N8604"/>
    </row>
    <row r="8605" spans="1:21" x14ac:dyDescent="0.4">
      <c r="M8605" t="s">
        <v>5244</v>
      </c>
      <c r="N8605"/>
      <c r="U8605" t="s">
        <v>5247</v>
      </c>
    </row>
    <row r="8606" spans="1:21" x14ac:dyDescent="0.4">
      <c r="M8606" t="s">
        <v>5245</v>
      </c>
    </row>
    <row r="8607" spans="1:21" x14ac:dyDescent="0.4">
      <c r="M8607" t="s">
        <v>5246</v>
      </c>
    </row>
    <row r="8609" spans="1:22" x14ac:dyDescent="0.4">
      <c r="A8609" s="12" t="s">
        <v>1645</v>
      </c>
      <c r="B8609" s="18" t="s">
        <v>225</v>
      </c>
      <c r="C8609" s="6"/>
      <c r="N8609"/>
      <c r="S8609"/>
    </row>
    <row r="8611" spans="1:22" x14ac:dyDescent="0.4">
      <c r="C8611" t="s">
        <v>226</v>
      </c>
      <c r="N8611"/>
      <c r="S8611"/>
    </row>
    <row r="8612" spans="1:22" x14ac:dyDescent="0.4">
      <c r="A8612" s="12" t="s">
        <v>1645</v>
      </c>
    </row>
    <row r="8613" spans="1:22" x14ac:dyDescent="0.4">
      <c r="A8613" s="12" t="s">
        <v>1645</v>
      </c>
      <c r="B8613" s="14" t="s">
        <v>5259</v>
      </c>
      <c r="C8613" s="4"/>
      <c r="N8613"/>
      <c r="S8613"/>
    </row>
    <row r="8614" spans="1:22" x14ac:dyDescent="0.4">
      <c r="C8614" s="4" t="s">
        <v>1009</v>
      </c>
      <c r="N8614"/>
      <c r="S8614"/>
    </row>
    <row r="8615" spans="1:22" x14ac:dyDescent="0.4">
      <c r="A8615" s="12" t="s">
        <v>1645</v>
      </c>
    </row>
    <row r="8616" spans="1:22" x14ac:dyDescent="0.4">
      <c r="C8616" t="s">
        <v>1003</v>
      </c>
      <c r="N8616"/>
      <c r="S8616"/>
    </row>
    <row r="8618" spans="1:22" x14ac:dyDescent="0.4">
      <c r="C8618" t="s">
        <v>230</v>
      </c>
      <c r="N8618"/>
      <c r="S8618"/>
    </row>
    <row r="8619" spans="1:22" x14ac:dyDescent="0.4">
      <c r="C8619" t="s">
        <v>1004</v>
      </c>
      <c r="N8619"/>
      <c r="S8619"/>
    </row>
    <row r="8621" spans="1:22" x14ac:dyDescent="0.4">
      <c r="C8621" t="s">
        <v>1006</v>
      </c>
      <c r="N8621"/>
      <c r="S8621"/>
    </row>
    <row r="8622" spans="1:22" x14ac:dyDescent="0.4">
      <c r="C8622" t="s">
        <v>3958</v>
      </c>
      <c r="N8622"/>
      <c r="V8622" t="s">
        <v>1133</v>
      </c>
    </row>
    <row r="8623" spans="1:22" x14ac:dyDescent="0.4">
      <c r="C8623" t="s">
        <v>5258</v>
      </c>
      <c r="N8623"/>
      <c r="S8623"/>
    </row>
    <row r="8624" spans="1:22" x14ac:dyDescent="0.4">
      <c r="C8624" t="s">
        <v>1110</v>
      </c>
    </row>
    <row r="8625" spans="1:19" x14ac:dyDescent="0.4">
      <c r="A8625" s="12" t="s">
        <v>1645</v>
      </c>
    </row>
    <row r="8626" spans="1:19" x14ac:dyDescent="0.4">
      <c r="A8626" s="12" t="s">
        <v>1645</v>
      </c>
    </row>
    <row r="8627" spans="1:19" x14ac:dyDescent="0.4">
      <c r="A8627" s="12" t="s">
        <v>1645</v>
      </c>
    </row>
    <row r="8628" spans="1:19" x14ac:dyDescent="0.4">
      <c r="A8628" s="12" t="s">
        <v>1645</v>
      </c>
    </row>
    <row r="8629" spans="1:19" x14ac:dyDescent="0.4">
      <c r="A8629" s="12" t="s">
        <v>1645</v>
      </c>
    </row>
    <row r="8630" spans="1:19" x14ac:dyDescent="0.4">
      <c r="A8630" s="12" t="s">
        <v>3992</v>
      </c>
    </row>
    <row r="8631" spans="1:19" x14ac:dyDescent="0.4">
      <c r="A8631" s="12" t="s">
        <v>3992</v>
      </c>
      <c r="C8631" s="6" t="s">
        <v>5248</v>
      </c>
      <c r="N8631"/>
      <c r="S8631"/>
    </row>
    <row r="8633" spans="1:19" x14ac:dyDescent="0.4">
      <c r="A8633" s="12" t="s">
        <v>3992</v>
      </c>
    </row>
    <row r="8634" spans="1:19" x14ac:dyDescent="0.4">
      <c r="A8634" s="12" t="s">
        <v>3992</v>
      </c>
      <c r="C8634" t="s">
        <v>1049</v>
      </c>
      <c r="N8634"/>
      <c r="S8634"/>
    </row>
    <row r="8635" spans="1:19" x14ac:dyDescent="0.4">
      <c r="A8635" s="12" t="s">
        <v>3992</v>
      </c>
      <c r="C8635" t="s">
        <v>1050</v>
      </c>
      <c r="N8635"/>
      <c r="S8635"/>
    </row>
    <row r="8636" spans="1:19" x14ac:dyDescent="0.4">
      <c r="A8636" s="12" t="s">
        <v>3992</v>
      </c>
      <c r="C8636" t="s">
        <v>1002</v>
      </c>
      <c r="D8636" s="6" t="s">
        <v>5253</v>
      </c>
      <c r="L8636" t="s">
        <v>5249</v>
      </c>
      <c r="N8636"/>
      <c r="S8636"/>
    </row>
    <row r="8637" spans="1:19" x14ac:dyDescent="0.4">
      <c r="A8637" s="12" t="s">
        <v>3992</v>
      </c>
      <c r="C8637" t="s">
        <v>1051</v>
      </c>
      <c r="N8637"/>
      <c r="S8637"/>
    </row>
    <row r="8640" spans="1:19" x14ac:dyDescent="0.4">
      <c r="A8640" s="12" t="s">
        <v>3992</v>
      </c>
    </row>
    <row r="8641" spans="1:19" x14ac:dyDescent="0.4">
      <c r="A8641" s="12" t="s">
        <v>3992</v>
      </c>
      <c r="C8641" t="s">
        <v>1010</v>
      </c>
      <c r="N8641"/>
      <c r="S8641"/>
    </row>
    <row r="8643" spans="1:19" x14ac:dyDescent="0.4">
      <c r="C8643" t="s">
        <v>1011</v>
      </c>
      <c r="N8643"/>
      <c r="S8643"/>
    </row>
    <row r="8644" spans="1:19" x14ac:dyDescent="0.4">
      <c r="C8644" t="s">
        <v>1012</v>
      </c>
      <c r="N8644"/>
      <c r="S8644"/>
    </row>
    <row r="8645" spans="1:19" x14ac:dyDescent="0.4">
      <c r="C8645" t="s">
        <v>1013</v>
      </c>
      <c r="N8645"/>
      <c r="S8645"/>
    </row>
    <row r="8646" spans="1:19" x14ac:dyDescent="0.4">
      <c r="C8646" t="s">
        <v>1014</v>
      </c>
      <c r="N8646"/>
      <c r="S8646"/>
    </row>
    <row r="8647" spans="1:19" x14ac:dyDescent="0.4">
      <c r="C8647" t="s">
        <v>1012</v>
      </c>
      <c r="N8647"/>
      <c r="S8647"/>
    </row>
    <row r="8648" spans="1:19" x14ac:dyDescent="0.4">
      <c r="C8648" t="s">
        <v>1015</v>
      </c>
      <c r="N8648"/>
      <c r="S8648"/>
    </row>
    <row r="8649" spans="1:19" x14ac:dyDescent="0.4">
      <c r="C8649" t="s">
        <v>1016</v>
      </c>
      <c r="N8649"/>
      <c r="S8649"/>
    </row>
    <row r="8651" spans="1:19" x14ac:dyDescent="0.4">
      <c r="A8651" s="12" t="s">
        <v>3992</v>
      </c>
      <c r="B8651" s="13" t="s">
        <v>1017</v>
      </c>
      <c r="C8651" s="4"/>
      <c r="N8651"/>
      <c r="S8651"/>
    </row>
    <row r="8653" spans="1:19" x14ac:dyDescent="0.4">
      <c r="A8653" s="12" t="s">
        <v>3992</v>
      </c>
      <c r="B8653" s="14" t="str">
        <f>"time dd if=/dev/zero of=/dev/" &amp; $H$20 &amp; " bs=1M &amp;"</f>
        <v>time dd if=/dev/zero of=/dev/sda bs=1M &amp;</v>
      </c>
      <c r="C8653" s="4"/>
      <c r="N8653"/>
      <c r="S8653"/>
    </row>
    <row r="8654" spans="1:19" x14ac:dyDescent="0.4">
      <c r="A8654" s="12" t="s">
        <v>3992</v>
      </c>
      <c r="B8654" s="14" t="str">
        <f>"time dd if=/dev/zero of=/dev/" &amp; $H$21 &amp; " bs=1M &amp;"</f>
        <v>time dd if=/dev/zero of=/dev/sdb bs=1M &amp;</v>
      </c>
      <c r="C8654" s="4"/>
      <c r="N8654"/>
      <c r="S8654"/>
    </row>
    <row r="8656" spans="1:19" x14ac:dyDescent="0.4">
      <c r="A8656" s="12" t="s">
        <v>3992</v>
      </c>
      <c r="C8656" t="s">
        <v>1018</v>
      </c>
      <c r="N8656"/>
      <c r="S8656"/>
    </row>
    <row r="8657" spans="1:19" x14ac:dyDescent="0.4">
      <c r="A8657" s="12" t="s">
        <v>3992</v>
      </c>
      <c r="B8657" s="13" t="s">
        <v>1205</v>
      </c>
      <c r="C8657" s="4"/>
      <c r="N8657"/>
      <c r="S8657"/>
    </row>
    <row r="8659" spans="1:19" x14ac:dyDescent="0.4">
      <c r="C8659" t="s">
        <v>1020</v>
      </c>
      <c r="N8659"/>
      <c r="S8659"/>
    </row>
    <row r="8660" spans="1:19" x14ac:dyDescent="0.4">
      <c r="A8660" s="12" t="s">
        <v>3992</v>
      </c>
      <c r="B8660" s="13" t="s">
        <v>1021</v>
      </c>
      <c r="C8660" s="4"/>
      <c r="N8660"/>
      <c r="S8660"/>
    </row>
    <row r="8663" spans="1:19" x14ac:dyDescent="0.4">
      <c r="A8663" s="12" t="s">
        <v>3992</v>
      </c>
    </row>
    <row r="8664" spans="1:19" x14ac:dyDescent="0.4">
      <c r="A8664" s="12" t="s">
        <v>3992</v>
      </c>
      <c r="C8664" t="s">
        <v>1022</v>
      </c>
      <c r="N8664"/>
      <c r="S8664"/>
    </row>
    <row r="8666" spans="1:19" x14ac:dyDescent="0.4">
      <c r="C8666" t="s">
        <v>1011</v>
      </c>
      <c r="N8666"/>
      <c r="S8666"/>
    </row>
    <row r="8667" spans="1:19" x14ac:dyDescent="0.4">
      <c r="C8667" t="s">
        <v>1012</v>
      </c>
      <c r="N8667"/>
      <c r="S8667"/>
    </row>
    <row r="8668" spans="1:19" x14ac:dyDescent="0.4">
      <c r="C8668" t="s">
        <v>1013</v>
      </c>
      <c r="N8668"/>
      <c r="S8668"/>
    </row>
    <row r="8669" spans="1:19" x14ac:dyDescent="0.4">
      <c r="C8669" t="s">
        <v>1014</v>
      </c>
      <c r="N8669"/>
      <c r="S8669"/>
    </row>
    <row r="8670" spans="1:19" x14ac:dyDescent="0.4">
      <c r="C8670" t="s">
        <v>1012</v>
      </c>
      <c r="N8670"/>
      <c r="S8670"/>
    </row>
    <row r="8671" spans="1:19" x14ac:dyDescent="0.4">
      <c r="C8671" t="s">
        <v>1015</v>
      </c>
      <c r="N8671"/>
      <c r="S8671"/>
    </row>
    <row r="8672" spans="1:19" x14ac:dyDescent="0.4">
      <c r="C8672" t="s">
        <v>1016</v>
      </c>
      <c r="N8672"/>
      <c r="S8672"/>
    </row>
    <row r="8674" spans="1:19" x14ac:dyDescent="0.4">
      <c r="A8674" s="12" t="s">
        <v>3992</v>
      </c>
      <c r="B8674" s="13" t="s">
        <v>1023</v>
      </c>
      <c r="C8674" s="4"/>
      <c r="N8674"/>
      <c r="S8674"/>
    </row>
    <row r="8675" spans="1:19" x14ac:dyDescent="0.4">
      <c r="A8675" s="12" t="s">
        <v>3992</v>
      </c>
      <c r="B8675" s="14" t="str">
        <f>"ip a a " &amp; $F$90 &amp; "/" &amp; $F$49 &amp; " dev eth0"</f>
        <v>ip a a 172.28.88.101/16 dev eth0</v>
      </c>
      <c r="C8675" s="4"/>
      <c r="N8675"/>
      <c r="S8675"/>
    </row>
    <row r="8676" spans="1:19" x14ac:dyDescent="0.4">
      <c r="A8676" s="12" t="s">
        <v>3992</v>
      </c>
      <c r="B8676" s="13" t="s">
        <v>1023</v>
      </c>
      <c r="C8676" s="4"/>
      <c r="N8676"/>
      <c r="S8676"/>
    </row>
    <row r="8677" spans="1:19" x14ac:dyDescent="0.4">
      <c r="C8677" s="4"/>
      <c r="N8677"/>
      <c r="S8677"/>
    </row>
    <row r="8678" spans="1:19" x14ac:dyDescent="0.4">
      <c r="A8678" s="12" t="s">
        <v>3992</v>
      </c>
      <c r="B8678" s="13" t="str">
        <f>"ip r a default via " &amp; $F$55</f>
        <v>ip r a default via 172.28.0.1</v>
      </c>
      <c r="C8678" s="4"/>
      <c r="H8678" t="s">
        <v>1130</v>
      </c>
      <c r="N8678"/>
      <c r="S8678"/>
    </row>
    <row r="8679" spans="1:19" x14ac:dyDescent="0.4">
      <c r="A8679" s="12" t="s">
        <v>3992</v>
      </c>
      <c r="B8679" s="13" t="s">
        <v>87</v>
      </c>
      <c r="C8679" s="4"/>
      <c r="N8679"/>
      <c r="S8679"/>
    </row>
    <row r="8680" spans="1:19" x14ac:dyDescent="0.4">
      <c r="C8680" s="4"/>
      <c r="N8680"/>
      <c r="S8680"/>
    </row>
    <row r="8681" spans="1:19" x14ac:dyDescent="0.4">
      <c r="A8681" s="12" t="s">
        <v>3992</v>
      </c>
      <c r="B8681" s="13" t="s">
        <v>88</v>
      </c>
      <c r="C8681" s="4"/>
      <c r="N8681"/>
      <c r="S8681"/>
    </row>
    <row r="8684" spans="1:19" x14ac:dyDescent="0.4">
      <c r="A8684" s="12" t="s">
        <v>3992</v>
      </c>
    </row>
    <row r="8685" spans="1:19" x14ac:dyDescent="0.4">
      <c r="A8685" s="12" t="s">
        <v>3992</v>
      </c>
      <c r="C8685" t="s">
        <v>1024</v>
      </c>
      <c r="N8685"/>
      <c r="S8685"/>
    </row>
    <row r="8687" spans="1:19" x14ac:dyDescent="0.4">
      <c r="A8687" s="12" t="s">
        <v>3992</v>
      </c>
      <c r="B8687" s="13" t="s">
        <v>42</v>
      </c>
      <c r="C8687" s="4"/>
      <c r="H8687" s="6" t="s">
        <v>1111</v>
      </c>
      <c r="N8687"/>
      <c r="S8687"/>
    </row>
    <row r="8688" spans="1:19" x14ac:dyDescent="0.4">
      <c r="C8688" s="4"/>
      <c r="N8688"/>
      <c r="S8688"/>
    </row>
    <row r="8689" spans="1:19" x14ac:dyDescent="0.4">
      <c r="A8689" s="12" t="s">
        <v>3992</v>
      </c>
      <c r="B8689" s="14" t="str">
        <f>"time dd if=/dev/urandom of=/dev/" &amp; $H$20 &amp; " bs=1M &amp;"</f>
        <v>time dd if=/dev/urandom of=/dev/sda bs=1M &amp;</v>
      </c>
      <c r="C8689" s="4"/>
      <c r="N8689"/>
      <c r="S8689"/>
    </row>
    <row r="8690" spans="1:19" x14ac:dyDescent="0.4">
      <c r="A8690" s="12" t="s">
        <v>3992</v>
      </c>
      <c r="B8690" s="14" t="str">
        <f>"time dd if=/dev/urandom of=/dev/" &amp; $H$21 &amp; " bs=1M &amp;"</f>
        <v>time dd if=/dev/urandom of=/dev/sdb bs=1M &amp;</v>
      </c>
      <c r="C8690" s="4"/>
      <c r="N8690"/>
      <c r="S8690"/>
    </row>
    <row r="8691" spans="1:19" x14ac:dyDescent="0.4">
      <c r="A8691" s="12" t="s">
        <v>3992</v>
      </c>
    </row>
    <row r="8692" spans="1:19" x14ac:dyDescent="0.4">
      <c r="A8692" s="12" t="s">
        <v>3992</v>
      </c>
      <c r="C8692" t="s">
        <v>1018</v>
      </c>
      <c r="N8692"/>
      <c r="S8692"/>
    </row>
    <row r="8693" spans="1:19" x14ac:dyDescent="0.4">
      <c r="A8693" s="12" t="s">
        <v>3992</v>
      </c>
      <c r="B8693" s="13" t="s">
        <v>1019</v>
      </c>
      <c r="C8693" s="4"/>
      <c r="N8693"/>
      <c r="S8693"/>
    </row>
    <row r="8696" spans="1:19" x14ac:dyDescent="0.4">
      <c r="A8696" s="12" t="s">
        <v>3992</v>
      </c>
    </row>
    <row r="8697" spans="1:19" x14ac:dyDescent="0.4">
      <c r="A8697" s="12" t="s">
        <v>3992</v>
      </c>
      <c r="B8697" s="18" t="s">
        <v>1025</v>
      </c>
      <c r="N8697"/>
      <c r="S8697"/>
    </row>
    <row r="8698" spans="1:19" x14ac:dyDescent="0.4">
      <c r="A8698" s="12" t="s">
        <v>3992</v>
      </c>
      <c r="B8698" s="14" t="str">
        <f>"scp -o 'StrictHostKeyChecking no' -P 222 /backup/common/lvm/{disk1,disk2,vg0}.cfg root@" &amp; $F$90 &amp; ":"</f>
        <v>scp -o 'StrictHostKeyChecking no' -P 222 /backup/common/lvm/{disk1,disk2,vg0}.cfg root@172.28.88.101:</v>
      </c>
      <c r="C8698" s="4"/>
      <c r="N8698"/>
      <c r="S8698"/>
    </row>
    <row r="8699" spans="1:19" x14ac:dyDescent="0.4">
      <c r="A8699" s="12" t="s">
        <v>3992</v>
      </c>
      <c r="B8699" s="18" t="s">
        <v>1026</v>
      </c>
      <c r="N8699"/>
      <c r="S8699"/>
    </row>
    <row r="8702" spans="1:19" x14ac:dyDescent="0.4">
      <c r="A8702" s="12" t="s">
        <v>3992</v>
      </c>
    </row>
    <row r="8703" spans="1:19" x14ac:dyDescent="0.4">
      <c r="A8703" s="12" t="s">
        <v>3992</v>
      </c>
      <c r="B8703" s="13" t="s">
        <v>42</v>
      </c>
      <c r="C8703" s="4"/>
      <c r="N8703"/>
      <c r="S8703"/>
    </row>
    <row r="8704" spans="1:19" x14ac:dyDescent="0.4">
      <c r="C8704" s="4"/>
      <c r="N8704"/>
      <c r="S8704"/>
    </row>
    <row r="8705" spans="1:19" x14ac:dyDescent="0.4">
      <c r="A8705" s="12" t="s">
        <v>3992</v>
      </c>
      <c r="B8705" s="14" t="str">
        <f>"sfdisk /dev/" &amp; $H$20 &amp; " &lt; disk1.cfg"</f>
        <v>sfdisk /dev/sda &lt; disk1.cfg</v>
      </c>
      <c r="C8705" s="3"/>
      <c r="N8705"/>
      <c r="S8705"/>
    </row>
    <row r="8706" spans="1:19" x14ac:dyDescent="0.4">
      <c r="A8706" s="12" t="s">
        <v>3992</v>
      </c>
      <c r="B8706" s="14" t="str">
        <f>"sfdisk /dev/" &amp; $H$21 &amp; " &lt; disk2.cfg"</f>
        <v>sfdisk /dev/sdb &lt; disk2.cfg</v>
      </c>
      <c r="C8706" s="3"/>
      <c r="N8706"/>
      <c r="S8706"/>
    </row>
    <row r="8707" spans="1:19" x14ac:dyDescent="0.4">
      <c r="C8707" s="4"/>
      <c r="N8707"/>
      <c r="S8707"/>
    </row>
    <row r="8708" spans="1:19" x14ac:dyDescent="0.4">
      <c r="A8708" s="12" t="s">
        <v>3992</v>
      </c>
      <c r="B8708" s="13" t="s">
        <v>893</v>
      </c>
      <c r="C8708" s="4"/>
      <c r="N8708"/>
      <c r="S8708"/>
    </row>
    <row r="8709" spans="1:19" x14ac:dyDescent="0.4">
      <c r="A8709" s="12" t="s">
        <v>3992</v>
      </c>
      <c r="B8709" s="13" t="s">
        <v>894</v>
      </c>
      <c r="C8709" s="4"/>
      <c r="N8709"/>
      <c r="S8709"/>
    </row>
    <row r="8710" spans="1:19" x14ac:dyDescent="0.4">
      <c r="C8710" s="4"/>
      <c r="N8710"/>
      <c r="S8710"/>
    </row>
    <row r="8711" spans="1:19" x14ac:dyDescent="0.4">
      <c r="A8711" s="12" t="s">
        <v>3992</v>
      </c>
      <c r="B8711" s="13" t="s">
        <v>1499</v>
      </c>
      <c r="C8711" s="7"/>
    </row>
    <row r="8712" spans="1:19" x14ac:dyDescent="0.4">
      <c r="A8712" s="12" t="s">
        <v>3992</v>
      </c>
      <c r="B8712" s="13" t="s">
        <v>984</v>
      </c>
      <c r="C8712" s="4"/>
    </row>
    <row r="8713" spans="1:19" x14ac:dyDescent="0.4">
      <c r="A8713" s="12" t="s">
        <v>3992</v>
      </c>
      <c r="B8713" s="13" t="s">
        <v>1641</v>
      </c>
      <c r="N8713"/>
      <c r="S8713"/>
    </row>
    <row r="8714" spans="1:19" x14ac:dyDescent="0.4">
      <c r="A8714" s="12" t="s">
        <v>3992</v>
      </c>
      <c r="B8714" s="13" t="s">
        <v>1500</v>
      </c>
      <c r="C8714" s="4"/>
    </row>
    <row r="8715" spans="1:19" x14ac:dyDescent="0.4">
      <c r="A8715" s="12" t="s">
        <v>3992</v>
      </c>
      <c r="B8715" s="13" t="s">
        <v>179</v>
      </c>
      <c r="C8715" s="4"/>
    </row>
    <row r="8716" spans="1:19" x14ac:dyDescent="0.4">
      <c r="C8716" s="4"/>
    </row>
    <row r="8717" spans="1:19" x14ac:dyDescent="0.4">
      <c r="A8717" s="12" t="s">
        <v>3992</v>
      </c>
      <c r="B8717" s="13" t="s">
        <v>1508</v>
      </c>
      <c r="C8717" s="4"/>
      <c r="N8717"/>
      <c r="S8717"/>
    </row>
    <row r="8718" spans="1:19" x14ac:dyDescent="0.4">
      <c r="A8718" s="12" t="s">
        <v>3992</v>
      </c>
      <c r="B8718" s="13" t="s">
        <v>1509</v>
      </c>
      <c r="C8718" s="4"/>
      <c r="N8718"/>
      <c r="S8718"/>
    </row>
    <row r="8719" spans="1:19" x14ac:dyDescent="0.4">
      <c r="N8719"/>
      <c r="S8719"/>
    </row>
    <row r="8720" spans="1:19" x14ac:dyDescent="0.4">
      <c r="A8720" s="12" t="s">
        <v>3992</v>
      </c>
      <c r="B8720" s="13" t="s">
        <v>1185</v>
      </c>
      <c r="C8720" s="4"/>
      <c r="N8720"/>
      <c r="S8720"/>
    </row>
    <row r="8721" spans="1:19" x14ac:dyDescent="0.4">
      <c r="A8721" s="12" t="s">
        <v>3992</v>
      </c>
      <c r="B8721" s="13" t="s">
        <v>1186</v>
      </c>
      <c r="C8721" s="4"/>
    </row>
    <row r="8722" spans="1:19" x14ac:dyDescent="0.4">
      <c r="N8722"/>
      <c r="S8722"/>
    </row>
    <row r="8723" spans="1:19" x14ac:dyDescent="0.4">
      <c r="A8723" s="12" t="s">
        <v>3992</v>
      </c>
      <c r="B8723" s="13" t="s">
        <v>1510</v>
      </c>
      <c r="C8723" s="4"/>
      <c r="N8723"/>
      <c r="S8723"/>
    </row>
    <row r="8724" spans="1:19" x14ac:dyDescent="0.4">
      <c r="A8724" s="12" t="s">
        <v>3992</v>
      </c>
      <c r="B8724" s="13" t="s">
        <v>1511</v>
      </c>
      <c r="C8724" s="4"/>
      <c r="N8724"/>
      <c r="S8724"/>
    </row>
    <row r="8726" spans="1:19" x14ac:dyDescent="0.4">
      <c r="A8726" s="12" t="s">
        <v>3992</v>
      </c>
      <c r="B8726" s="13" t="s">
        <v>1197</v>
      </c>
      <c r="C8726" s="4"/>
      <c r="N8726"/>
      <c r="S8726"/>
    </row>
    <row r="8727" spans="1:19" x14ac:dyDescent="0.4">
      <c r="A8727" s="12" t="s">
        <v>3992</v>
      </c>
      <c r="B8727" s="13" t="s">
        <v>1198</v>
      </c>
      <c r="C8727" s="4"/>
      <c r="N8727"/>
      <c r="S8727"/>
    </row>
    <row r="8728" spans="1:19" x14ac:dyDescent="0.4">
      <c r="A8728" s="12" t="s">
        <v>3992</v>
      </c>
      <c r="B8728" s="13" t="s">
        <v>1027</v>
      </c>
      <c r="C8728" s="4"/>
      <c r="N8728"/>
      <c r="S8728"/>
    </row>
    <row r="8729" spans="1:19" x14ac:dyDescent="0.4">
      <c r="C8729" s="4"/>
      <c r="N8729"/>
      <c r="S8729"/>
    </row>
    <row r="8730" spans="1:19" x14ac:dyDescent="0.4">
      <c r="A8730" s="12" t="s">
        <v>3992</v>
      </c>
      <c r="B8730" s="13" t="s">
        <v>50</v>
      </c>
      <c r="C8730" s="4"/>
      <c r="N8730"/>
      <c r="S8730"/>
    </row>
    <row r="8731" spans="1:19" x14ac:dyDescent="0.4">
      <c r="A8731" s="12" t="s">
        <v>3992</v>
      </c>
      <c r="B8731" s="13" t="s">
        <v>51</v>
      </c>
      <c r="C8731" s="4"/>
      <c r="N8731"/>
      <c r="S8731"/>
    </row>
    <row r="8732" spans="1:19" x14ac:dyDescent="0.4">
      <c r="C8732" s="4"/>
      <c r="N8732"/>
      <c r="S8732"/>
    </row>
    <row r="8733" spans="1:19" x14ac:dyDescent="0.4">
      <c r="A8733" s="12" t="s">
        <v>3992</v>
      </c>
      <c r="B8733" s="13" t="s">
        <v>48</v>
      </c>
      <c r="C8733" s="4"/>
      <c r="N8733"/>
      <c r="S8733"/>
    </row>
    <row r="8734" spans="1:19" x14ac:dyDescent="0.4">
      <c r="A8734" s="12" t="s">
        <v>3992</v>
      </c>
      <c r="B8734" s="13" t="s">
        <v>234</v>
      </c>
      <c r="C8734" s="4"/>
      <c r="N8734"/>
      <c r="S8734"/>
    </row>
    <row r="8735" spans="1:19" x14ac:dyDescent="0.4">
      <c r="C8735" s="4"/>
      <c r="N8735"/>
      <c r="S8735"/>
    </row>
    <row r="8736" spans="1:19" x14ac:dyDescent="0.4">
      <c r="A8736" s="12" t="s">
        <v>3992</v>
      </c>
      <c r="B8736" s="13" t="s">
        <v>235</v>
      </c>
      <c r="C8736" s="4"/>
      <c r="N8736"/>
      <c r="S8736"/>
    </row>
    <row r="8737" spans="1:19" x14ac:dyDescent="0.4">
      <c r="C8737" s="4"/>
      <c r="N8737"/>
      <c r="S8737"/>
    </row>
    <row r="8738" spans="1:19" x14ac:dyDescent="0.4">
      <c r="A8738" s="12" t="s">
        <v>3992</v>
      </c>
      <c r="B8738" s="13" t="s">
        <v>1028</v>
      </c>
      <c r="C8738" s="4"/>
      <c r="N8738"/>
      <c r="S8738"/>
    </row>
    <row r="8739" spans="1:19" x14ac:dyDescent="0.4">
      <c r="A8739" s="12" t="s">
        <v>3992</v>
      </c>
      <c r="B8739" s="13" t="s">
        <v>1029</v>
      </c>
      <c r="C8739" s="4"/>
      <c r="N8739"/>
      <c r="S8739"/>
    </row>
    <row r="8740" spans="1:19" x14ac:dyDescent="0.4">
      <c r="A8740" s="12" t="s">
        <v>3992</v>
      </c>
      <c r="B8740" s="13" t="s">
        <v>1030</v>
      </c>
      <c r="C8740" s="4"/>
      <c r="N8740"/>
      <c r="S8740"/>
    </row>
    <row r="8741" spans="1:19" x14ac:dyDescent="0.4">
      <c r="A8741" s="12" t="s">
        <v>3992</v>
      </c>
      <c r="B8741" s="13" t="s">
        <v>1031</v>
      </c>
      <c r="C8741" s="4"/>
      <c r="N8741"/>
      <c r="S8741"/>
    </row>
    <row r="8742" spans="1:19" x14ac:dyDescent="0.4">
      <c r="A8742" s="12" t="s">
        <v>3992</v>
      </c>
      <c r="B8742" s="13" t="s">
        <v>1032</v>
      </c>
      <c r="C8742" s="4"/>
      <c r="N8742"/>
      <c r="S8742"/>
    </row>
    <row r="8743" spans="1:19" x14ac:dyDescent="0.4">
      <c r="C8743" s="4"/>
      <c r="N8743"/>
      <c r="S8743"/>
    </row>
    <row r="8744" spans="1:19" x14ac:dyDescent="0.4">
      <c r="A8744" s="12" t="s">
        <v>3992</v>
      </c>
      <c r="B8744" s="13" t="s">
        <v>5254</v>
      </c>
      <c r="C8744" s="4"/>
      <c r="N8744"/>
      <c r="S8744"/>
    </row>
    <row r="8747" spans="1:19" x14ac:dyDescent="0.4">
      <c r="A8747" s="12" t="s">
        <v>3992</v>
      </c>
    </row>
    <row r="8748" spans="1:19" x14ac:dyDescent="0.4">
      <c r="A8748" s="12" t="s">
        <v>3992</v>
      </c>
      <c r="B8748" s="18" t="s">
        <v>1025</v>
      </c>
      <c r="N8748"/>
      <c r="S8748"/>
    </row>
    <row r="8749" spans="1:19" x14ac:dyDescent="0.4">
      <c r="A8749" s="12" t="s">
        <v>3992</v>
      </c>
      <c r="B8749" s="17" t="str">
        <f>$D$8636</f>
        <v>BK=/backup/peer/offlinebackup/dev_os.tgz_20210309_121312~</v>
      </c>
      <c r="C8749" s="6"/>
      <c r="N8749"/>
      <c r="S8749"/>
    </row>
    <row r="8750" spans="1:19" x14ac:dyDescent="0.4">
      <c r="A8750" s="12" t="s">
        <v>3992</v>
      </c>
      <c r="B8750" s="14" t="str">
        <f>"scp -o 'StrictHostKeyChecking no' -P 222 $BK root@" &amp; $F$90 &amp; ":/mnt/sysimage/backup/self/offlinebackup/dev_os.tgz"</f>
        <v>scp -o 'StrictHostKeyChecking no' -P 222 $BK root@172.28.88.101:/mnt/sysimage/backup/self/offlinebackup/dev_os.tgz</v>
      </c>
      <c r="C8750" s="4"/>
      <c r="N8750"/>
      <c r="S8750"/>
    </row>
    <row r="8751" spans="1:19" x14ac:dyDescent="0.4">
      <c r="A8751" s="12" t="s">
        <v>3992</v>
      </c>
      <c r="B8751" s="18" t="s">
        <v>1026</v>
      </c>
      <c r="N8751"/>
      <c r="S8751"/>
    </row>
    <row r="8754" spans="1:19" x14ac:dyDescent="0.4">
      <c r="A8754" s="12" t="s">
        <v>3992</v>
      </c>
    </row>
    <row r="8755" spans="1:19" x14ac:dyDescent="0.4">
      <c r="A8755" s="12" t="s">
        <v>3992</v>
      </c>
      <c r="B8755" s="13" t="s">
        <v>1033</v>
      </c>
      <c r="C8755" s="4"/>
      <c r="N8755"/>
      <c r="S8755"/>
    </row>
    <row r="8756" spans="1:19" x14ac:dyDescent="0.4">
      <c r="A8756" s="12" t="s">
        <v>3992</v>
      </c>
      <c r="B8756" s="13" t="s">
        <v>5255</v>
      </c>
      <c r="C8756" s="4"/>
      <c r="N8756"/>
      <c r="S8756"/>
    </row>
    <row r="8757" spans="1:19" x14ac:dyDescent="0.4">
      <c r="A8757" s="12" t="s">
        <v>3992</v>
      </c>
      <c r="B8757" s="13" t="s">
        <v>134</v>
      </c>
      <c r="C8757" s="4"/>
      <c r="N8757"/>
      <c r="S8757"/>
    </row>
    <row r="8758" spans="1:19" x14ac:dyDescent="0.4">
      <c r="C8758" s="4"/>
      <c r="N8758"/>
      <c r="S8758"/>
    </row>
    <row r="8759" spans="1:19" x14ac:dyDescent="0.4">
      <c r="A8759" s="12" t="s">
        <v>3992</v>
      </c>
      <c r="B8759" s="13" t="s">
        <v>1034</v>
      </c>
      <c r="C8759" s="4"/>
      <c r="N8759"/>
      <c r="S8759"/>
    </row>
    <row r="8760" spans="1:19" x14ac:dyDescent="0.4">
      <c r="A8760" s="12" t="s">
        <v>3992</v>
      </c>
      <c r="B8760" s="13" t="s">
        <v>1035</v>
      </c>
      <c r="C8760" s="4"/>
      <c r="N8760"/>
      <c r="S8760"/>
    </row>
    <row r="8761" spans="1:19" x14ac:dyDescent="0.4">
      <c r="A8761" s="12" t="s">
        <v>3992</v>
      </c>
      <c r="B8761" s="13" t="s">
        <v>1036</v>
      </c>
      <c r="C8761" s="4"/>
      <c r="N8761"/>
      <c r="S8761"/>
    </row>
    <row r="8762" spans="1:19" x14ac:dyDescent="0.4">
      <c r="A8762" s="12" t="s">
        <v>3992</v>
      </c>
      <c r="B8762" s="13" t="s">
        <v>1037</v>
      </c>
      <c r="C8762" s="4"/>
      <c r="N8762"/>
      <c r="S8762"/>
    </row>
    <row r="8764" spans="1:19" x14ac:dyDescent="0.4">
      <c r="A8764" s="12" t="s">
        <v>3992</v>
      </c>
      <c r="B8764" s="13" t="s">
        <v>1038</v>
      </c>
      <c r="C8764" s="4"/>
      <c r="N8764"/>
      <c r="S8764"/>
    </row>
    <row r="8765" spans="1:19" x14ac:dyDescent="0.4">
      <c r="A8765" s="12" t="s">
        <v>4214</v>
      </c>
      <c r="C8765" s="4"/>
      <c r="N8765"/>
      <c r="S8765"/>
    </row>
    <row r="8766" spans="1:19" x14ac:dyDescent="0.4">
      <c r="A8766" s="12" t="s">
        <v>3992</v>
      </c>
      <c r="B8766" s="13" t="s">
        <v>1039</v>
      </c>
      <c r="C8766" s="4"/>
      <c r="N8766"/>
      <c r="S8766"/>
    </row>
    <row r="8767" spans="1:19" x14ac:dyDescent="0.4">
      <c r="A8767" s="12" t="s">
        <v>4214</v>
      </c>
      <c r="C8767" s="4"/>
      <c r="N8767"/>
      <c r="S8767"/>
    </row>
    <row r="8768" spans="1:19" x14ac:dyDescent="0.4">
      <c r="A8768" s="12" t="s">
        <v>3992</v>
      </c>
      <c r="B8768" s="14" t="str">
        <f>"grub2-install /dev/" &amp; $H$20</f>
        <v>grub2-install /dev/sda</v>
      </c>
      <c r="C8768" s="4"/>
      <c r="N8768"/>
      <c r="S8768"/>
    </row>
    <row r="8769" spans="1:19" x14ac:dyDescent="0.4">
      <c r="B8769" s="14"/>
      <c r="C8769" s="4"/>
      <c r="N8769"/>
      <c r="S8769"/>
    </row>
    <row r="8770" spans="1:19" x14ac:dyDescent="0.4">
      <c r="C8770" s="4"/>
      <c r="L8770" t="s">
        <v>1145</v>
      </c>
      <c r="N8770"/>
      <c r="S8770"/>
    </row>
    <row r="8771" spans="1:19" x14ac:dyDescent="0.4">
      <c r="C8771" s="4"/>
      <c r="L8771" t="s">
        <v>1642</v>
      </c>
      <c r="N8771"/>
      <c r="S8771"/>
    </row>
    <row r="8772" spans="1:19" x14ac:dyDescent="0.4">
      <c r="A8772" s="12" t="s">
        <v>4214</v>
      </c>
      <c r="C8772" s="4"/>
      <c r="N8772"/>
      <c r="S8772"/>
    </row>
    <row r="8773" spans="1:19" x14ac:dyDescent="0.4">
      <c r="A8773" s="12" t="s">
        <v>3992</v>
      </c>
      <c r="B8773" s="13" t="s">
        <v>1021</v>
      </c>
      <c r="C8773" s="4"/>
      <c r="N8773"/>
      <c r="S8773"/>
    </row>
    <row r="8776" spans="1:19" x14ac:dyDescent="0.4">
      <c r="A8776" s="12" t="s">
        <v>3992</v>
      </c>
    </row>
    <row r="8777" spans="1:19" x14ac:dyDescent="0.4">
      <c r="A8777" s="12" t="s">
        <v>3992</v>
      </c>
      <c r="B8777" s="13" t="s">
        <v>1040</v>
      </c>
      <c r="C8777" s="4"/>
      <c r="N8777"/>
      <c r="S8777"/>
    </row>
    <row r="8778" spans="1:19" x14ac:dyDescent="0.4">
      <c r="A8778" s="12" t="s">
        <v>3992</v>
      </c>
      <c r="B8778" s="13" t="s">
        <v>1041</v>
      </c>
      <c r="C8778" s="4"/>
      <c r="N8778"/>
      <c r="S8778"/>
    </row>
    <row r="8779" spans="1:19" x14ac:dyDescent="0.4">
      <c r="A8779" s="12" t="s">
        <v>3992</v>
      </c>
      <c r="B8779" s="13" t="s">
        <v>1042</v>
      </c>
      <c r="C8779" s="4"/>
      <c r="N8779"/>
      <c r="S8779"/>
    </row>
    <row r="8780" spans="1:19" x14ac:dyDescent="0.4">
      <c r="A8780" s="12" t="s">
        <v>3992</v>
      </c>
      <c r="B8780" s="13" t="s">
        <v>1043</v>
      </c>
      <c r="C8780" s="4"/>
      <c r="N8780"/>
      <c r="S8780"/>
    </row>
    <row r="8781" spans="1:19" x14ac:dyDescent="0.4">
      <c r="C8781" s="4"/>
      <c r="N8781"/>
      <c r="S8781"/>
    </row>
    <row r="8782" spans="1:19" x14ac:dyDescent="0.4">
      <c r="A8782" s="12" t="s">
        <v>3992</v>
      </c>
      <c r="B8782" s="13" t="s">
        <v>1044</v>
      </c>
      <c r="C8782" s="4"/>
      <c r="N8782"/>
      <c r="S8782"/>
    </row>
    <row r="8783" spans="1:19" x14ac:dyDescent="0.4">
      <c r="A8783" s="12" t="s">
        <v>3992</v>
      </c>
      <c r="B8783" s="13" t="s">
        <v>1045</v>
      </c>
      <c r="C8783" s="4"/>
      <c r="N8783"/>
      <c r="S8783"/>
    </row>
    <row r="8784" spans="1:19" x14ac:dyDescent="0.4">
      <c r="A8784" s="12" t="s">
        <v>3992</v>
      </c>
      <c r="B8784" s="13" t="s">
        <v>1046</v>
      </c>
      <c r="C8784" s="4"/>
      <c r="N8784"/>
      <c r="S8784"/>
    </row>
    <row r="8785" spans="1:19" x14ac:dyDescent="0.4">
      <c r="A8785" s="12" t="s">
        <v>3992</v>
      </c>
      <c r="C8785" s="4"/>
      <c r="N8785"/>
      <c r="S8785"/>
    </row>
    <row r="8786" spans="1:19" x14ac:dyDescent="0.4">
      <c r="A8786" s="12" t="s">
        <v>3992</v>
      </c>
      <c r="B8786" s="13" t="s">
        <v>1047</v>
      </c>
      <c r="C8786" s="4"/>
      <c r="N8786"/>
      <c r="S8786"/>
    </row>
    <row r="8789" spans="1:19" x14ac:dyDescent="0.4">
      <c r="A8789" s="12" t="s">
        <v>3992</v>
      </c>
    </row>
    <row r="8790" spans="1:19" x14ac:dyDescent="0.4">
      <c r="A8790" s="12" t="s">
        <v>3992</v>
      </c>
      <c r="C8790" t="s">
        <v>1048</v>
      </c>
      <c r="N8790"/>
      <c r="S8790"/>
    </row>
    <row r="8791" spans="1:19" x14ac:dyDescent="0.4">
      <c r="A8791" s="12" t="s">
        <v>3992</v>
      </c>
    </row>
    <row r="8792" spans="1:19" x14ac:dyDescent="0.4">
      <c r="A8792" s="12" t="s">
        <v>3992</v>
      </c>
      <c r="C8792" t="s">
        <v>1052</v>
      </c>
      <c r="N8792"/>
      <c r="S8792"/>
    </row>
    <row r="8800" spans="1:19" x14ac:dyDescent="0.4">
      <c r="C8800" s="63" t="s">
        <v>3487</v>
      </c>
    </row>
    <row r="8801" spans="3:3" x14ac:dyDescent="0.4">
      <c r="C8801" t="s">
        <v>4173</v>
      </c>
    </row>
    <row r="8802" spans="3:3" x14ac:dyDescent="0.4">
      <c r="C8802" t="s">
        <v>3488</v>
      </c>
    </row>
    <row r="8803" spans="3:3" x14ac:dyDescent="0.4">
      <c r="C8803" t="s">
        <v>3954</v>
      </c>
    </row>
    <row r="8804" spans="3:3" x14ac:dyDescent="0.4">
      <c r="C8804" t="s">
        <v>3489</v>
      </c>
    </row>
    <row r="8805" spans="3:3" x14ac:dyDescent="0.4">
      <c r="C8805" t="s">
        <v>4054</v>
      </c>
    </row>
    <row r="8806" spans="3:3" x14ac:dyDescent="0.4">
      <c r="C8806" t="s">
        <v>4053</v>
      </c>
    </row>
    <row r="8807" spans="3:3" x14ac:dyDescent="0.4">
      <c r="C8807" t="s">
        <v>3490</v>
      </c>
    </row>
    <row r="8808" spans="3:3" x14ac:dyDescent="0.4">
      <c r="C8808" t="s">
        <v>3491</v>
      </c>
    </row>
    <row r="8809" spans="3:3" x14ac:dyDescent="0.4">
      <c r="C8809" t="s">
        <v>3993</v>
      </c>
    </row>
    <row r="8810" spans="3:3" x14ac:dyDescent="0.4">
      <c r="C8810" t="s">
        <v>3531</v>
      </c>
    </row>
    <row r="8811" spans="3:3" x14ac:dyDescent="0.4">
      <c r="C8811" t="s">
        <v>3493</v>
      </c>
    </row>
    <row r="8812" spans="3:3" x14ac:dyDescent="0.4">
      <c r="C8812" t="s">
        <v>3497</v>
      </c>
    </row>
    <row r="8813" spans="3:3" x14ac:dyDescent="0.4">
      <c r="C8813" t="s">
        <v>3498</v>
      </c>
    </row>
    <row r="8814" spans="3:3" x14ac:dyDescent="0.4">
      <c r="C8814" t="s">
        <v>3955</v>
      </c>
    </row>
    <row r="8815" spans="3:3" x14ac:dyDescent="0.4">
      <c r="C8815" t="s">
        <v>3499</v>
      </c>
    </row>
    <row r="8816" spans="3:3" x14ac:dyDescent="0.4">
      <c r="C8816" t="s">
        <v>3500</v>
      </c>
    </row>
    <row r="8817" spans="3:17" x14ac:dyDescent="0.4">
      <c r="C8817" t="s">
        <v>3501</v>
      </c>
    </row>
    <row r="8818" spans="3:17" x14ac:dyDescent="0.4">
      <c r="C8818" t="s">
        <v>3492</v>
      </c>
    </row>
    <row r="8819" spans="3:17" x14ac:dyDescent="0.4">
      <c r="C8819" t="s">
        <v>4055</v>
      </c>
    </row>
    <row r="8820" spans="3:17" x14ac:dyDescent="0.4">
      <c r="C8820" t="s">
        <v>4156</v>
      </c>
    </row>
    <row r="8821" spans="3:17" x14ac:dyDescent="0.4">
      <c r="C8821" t="s">
        <v>3502</v>
      </c>
    </row>
    <row r="8822" spans="3:17" x14ac:dyDescent="0.4">
      <c r="C8822" t="s">
        <v>4175</v>
      </c>
    </row>
    <row r="8823" spans="3:17" x14ac:dyDescent="0.4">
      <c r="C8823" t="s">
        <v>3504</v>
      </c>
    </row>
    <row r="8824" spans="3:17" x14ac:dyDescent="0.4">
      <c r="C8824" t="s">
        <v>3508</v>
      </c>
    </row>
    <row r="8825" spans="3:17" x14ac:dyDescent="0.4">
      <c r="C8825" t="s">
        <v>3519</v>
      </c>
    </row>
    <row r="8826" spans="3:17" x14ac:dyDescent="0.4">
      <c r="C8826" t="s">
        <v>3528</v>
      </c>
      <c r="L8826" t="s">
        <v>3529</v>
      </c>
      <c r="Q8826" t="s">
        <v>3530</v>
      </c>
    </row>
    <row r="8827" spans="3:17" x14ac:dyDescent="0.4">
      <c r="C8827" t="s">
        <v>3505</v>
      </c>
    </row>
    <row r="8828" spans="3:17" x14ac:dyDescent="0.4">
      <c r="C8828" t="s">
        <v>3518</v>
      </c>
    </row>
    <row r="8829" spans="3:17" x14ac:dyDescent="0.4">
      <c r="C8829" t="s">
        <v>3494</v>
      </c>
    </row>
    <row r="8830" spans="3:17" x14ac:dyDescent="0.4">
      <c r="C8830" t="s">
        <v>3509</v>
      </c>
    </row>
    <row r="8831" spans="3:17" x14ac:dyDescent="0.4">
      <c r="C8831" t="s">
        <v>3495</v>
      </c>
    </row>
    <row r="8832" spans="3:17" x14ac:dyDescent="0.4">
      <c r="C8832" t="s">
        <v>3496</v>
      </c>
    </row>
    <row r="8833" spans="3:25" x14ac:dyDescent="0.4">
      <c r="C8833" t="s">
        <v>3506</v>
      </c>
    </row>
    <row r="8834" spans="3:25" x14ac:dyDescent="0.4">
      <c r="C8834" t="s">
        <v>3520</v>
      </c>
      <c r="L8834" t="s">
        <v>3522</v>
      </c>
      <c r="Q8834" t="s">
        <v>3523</v>
      </c>
      <c r="Y8834" t="s">
        <v>3524</v>
      </c>
    </row>
    <row r="8835" spans="3:25" x14ac:dyDescent="0.4">
      <c r="C8835" t="s">
        <v>3521</v>
      </c>
      <c r="L8835" t="s">
        <v>3525</v>
      </c>
      <c r="Q8835" t="s">
        <v>3526</v>
      </c>
    </row>
    <row r="8836" spans="3:25" x14ac:dyDescent="0.4">
      <c r="C8836" t="s">
        <v>3527</v>
      </c>
    </row>
    <row r="8837" spans="3:25" x14ac:dyDescent="0.4">
      <c r="C8837" t="s">
        <v>4174</v>
      </c>
    </row>
    <row r="8838" spans="3:25" x14ac:dyDescent="0.4">
      <c r="C8838" t="s">
        <v>4176</v>
      </c>
    </row>
  </sheetData>
  <autoFilter ref="A1:V8792" xr:uid="{2E2B4FD5-6052-4E0D-85EB-0DB75D5BF99D}"/>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6196DE-354B-42B1-A1DB-C242C288B774}">
  <dimension ref="A1:C589"/>
  <sheetViews>
    <sheetView workbookViewId="0">
      <selection activeCell="C2" sqref="C2"/>
    </sheetView>
  </sheetViews>
  <sheetFormatPr defaultRowHeight="18.75" x14ac:dyDescent="0.4"/>
  <cols>
    <col min="1" max="1" width="31.5" bestFit="1" customWidth="1"/>
    <col min="2" max="2" width="7.375" bestFit="1" customWidth="1"/>
    <col min="3" max="3" width="44" bestFit="1" customWidth="1"/>
  </cols>
  <sheetData>
    <row r="1" spans="1:3" x14ac:dyDescent="0.4">
      <c r="A1" t="s">
        <v>5215</v>
      </c>
      <c r="B1" t="s">
        <v>5216</v>
      </c>
      <c r="C1" t="s">
        <v>5217</v>
      </c>
    </row>
    <row r="2" spans="1:3" x14ac:dyDescent="0.4">
      <c r="A2" t="s">
        <v>4224</v>
      </c>
      <c r="B2" t="s">
        <v>4226</v>
      </c>
      <c r="C2" t="s">
        <v>4225</v>
      </c>
    </row>
    <row r="3" spans="1:3" x14ac:dyDescent="0.4">
      <c r="A3" t="s">
        <v>4227</v>
      </c>
      <c r="B3" t="s">
        <v>4226</v>
      </c>
      <c r="C3" t="s">
        <v>4228</v>
      </c>
    </row>
    <row r="4" spans="1:3" x14ac:dyDescent="0.4">
      <c r="A4" t="s">
        <v>4229</v>
      </c>
      <c r="B4" t="s">
        <v>4226</v>
      </c>
      <c r="C4" t="s">
        <v>4230</v>
      </c>
    </row>
    <row r="5" spans="1:3" x14ac:dyDescent="0.4">
      <c r="A5" t="s">
        <v>4231</v>
      </c>
      <c r="B5" t="s">
        <v>4226</v>
      </c>
      <c r="C5" t="s">
        <v>4230</v>
      </c>
    </row>
    <row r="6" spans="1:3" x14ac:dyDescent="0.4">
      <c r="A6" t="s">
        <v>4232</v>
      </c>
      <c r="B6" t="s">
        <v>4226</v>
      </c>
      <c r="C6" t="s">
        <v>4233</v>
      </c>
    </row>
    <row r="7" spans="1:3" x14ac:dyDescent="0.4">
      <c r="A7" t="s">
        <v>4234</v>
      </c>
      <c r="B7" t="s">
        <v>4226</v>
      </c>
      <c r="C7" t="s">
        <v>4235</v>
      </c>
    </row>
    <row r="8" spans="1:3" x14ac:dyDescent="0.4">
      <c r="A8" t="s">
        <v>4236</v>
      </c>
      <c r="B8" t="s">
        <v>4226</v>
      </c>
      <c r="C8" t="s">
        <v>4237</v>
      </c>
    </row>
    <row r="9" spans="1:3" x14ac:dyDescent="0.4">
      <c r="A9" t="s">
        <v>4238</v>
      </c>
      <c r="B9" t="s">
        <v>4226</v>
      </c>
      <c r="C9" t="s">
        <v>4239</v>
      </c>
    </row>
    <row r="10" spans="1:3" x14ac:dyDescent="0.4">
      <c r="A10" t="s">
        <v>4240</v>
      </c>
      <c r="B10" t="s">
        <v>4226</v>
      </c>
      <c r="C10" t="s">
        <v>4241</v>
      </c>
    </row>
    <row r="11" spans="1:3" x14ac:dyDescent="0.4">
      <c r="A11" t="s">
        <v>4242</v>
      </c>
      <c r="B11" t="s">
        <v>4226</v>
      </c>
      <c r="C11" t="s">
        <v>4241</v>
      </c>
    </row>
    <row r="12" spans="1:3" x14ac:dyDescent="0.4">
      <c r="A12" t="s">
        <v>4243</v>
      </c>
      <c r="B12" t="s">
        <v>4226</v>
      </c>
      <c r="C12" t="s">
        <v>4241</v>
      </c>
    </row>
    <row r="13" spans="1:3" x14ac:dyDescent="0.4">
      <c r="A13" t="s">
        <v>4244</v>
      </c>
      <c r="B13" t="s">
        <v>4226</v>
      </c>
      <c r="C13" t="s">
        <v>4245</v>
      </c>
    </row>
    <row r="14" spans="1:3" x14ac:dyDescent="0.4">
      <c r="A14" t="s">
        <v>4246</v>
      </c>
      <c r="B14" t="s">
        <v>4226</v>
      </c>
      <c r="C14" t="s">
        <v>4247</v>
      </c>
    </row>
    <row r="15" spans="1:3" x14ac:dyDescent="0.4">
      <c r="A15" t="s">
        <v>4248</v>
      </c>
      <c r="B15" t="s">
        <v>4226</v>
      </c>
      <c r="C15" t="s">
        <v>4249</v>
      </c>
    </row>
    <row r="16" spans="1:3" x14ac:dyDescent="0.4">
      <c r="A16" t="s">
        <v>4250</v>
      </c>
      <c r="B16" t="s">
        <v>4226</v>
      </c>
      <c r="C16" t="s">
        <v>4249</v>
      </c>
    </row>
    <row r="17" spans="1:3" x14ac:dyDescent="0.4">
      <c r="A17" t="s">
        <v>4251</v>
      </c>
      <c r="B17" t="s">
        <v>4226</v>
      </c>
      <c r="C17" t="s">
        <v>4252</v>
      </c>
    </row>
    <row r="18" spans="1:3" x14ac:dyDescent="0.4">
      <c r="A18" t="s">
        <v>4253</v>
      </c>
      <c r="B18" t="s">
        <v>4255</v>
      </c>
      <c r="C18" t="s">
        <v>4254</v>
      </c>
    </row>
    <row r="19" spans="1:3" x14ac:dyDescent="0.4">
      <c r="A19" t="s">
        <v>4256</v>
      </c>
      <c r="B19" t="s">
        <v>4226</v>
      </c>
      <c r="C19" t="s">
        <v>4257</v>
      </c>
    </row>
    <row r="20" spans="1:3" x14ac:dyDescent="0.4">
      <c r="A20" t="s">
        <v>4258</v>
      </c>
      <c r="B20" t="s">
        <v>4255</v>
      </c>
      <c r="C20" t="s">
        <v>4259</v>
      </c>
    </row>
    <row r="21" spans="1:3" x14ac:dyDescent="0.4">
      <c r="A21" t="s">
        <v>4260</v>
      </c>
      <c r="B21" t="s">
        <v>4226</v>
      </c>
      <c r="C21" t="s">
        <v>4261</v>
      </c>
    </row>
    <row r="22" spans="1:3" x14ac:dyDescent="0.4">
      <c r="A22" t="s">
        <v>4262</v>
      </c>
      <c r="B22" t="s">
        <v>4226</v>
      </c>
      <c r="C22" t="s">
        <v>4263</v>
      </c>
    </row>
    <row r="23" spans="1:3" x14ac:dyDescent="0.4">
      <c r="A23" t="s">
        <v>4264</v>
      </c>
      <c r="B23" t="s">
        <v>4226</v>
      </c>
      <c r="C23" t="s">
        <v>4265</v>
      </c>
    </row>
    <row r="24" spans="1:3" x14ac:dyDescent="0.4">
      <c r="A24" t="s">
        <v>4266</v>
      </c>
      <c r="B24" t="s">
        <v>4226</v>
      </c>
      <c r="C24" t="s">
        <v>4267</v>
      </c>
    </row>
    <row r="25" spans="1:3" x14ac:dyDescent="0.4">
      <c r="A25" t="s">
        <v>4268</v>
      </c>
      <c r="B25" t="s">
        <v>4226</v>
      </c>
      <c r="C25" t="s">
        <v>4269</v>
      </c>
    </row>
    <row r="26" spans="1:3" x14ac:dyDescent="0.4">
      <c r="A26" t="s">
        <v>4270</v>
      </c>
      <c r="B26" t="s">
        <v>4226</v>
      </c>
      <c r="C26" t="s">
        <v>4269</v>
      </c>
    </row>
    <row r="27" spans="1:3" x14ac:dyDescent="0.4">
      <c r="A27" t="s">
        <v>4271</v>
      </c>
      <c r="B27" t="s">
        <v>4226</v>
      </c>
      <c r="C27" t="s">
        <v>4269</v>
      </c>
    </row>
    <row r="28" spans="1:3" x14ac:dyDescent="0.4">
      <c r="A28" t="s">
        <v>4272</v>
      </c>
      <c r="B28" t="s">
        <v>4226</v>
      </c>
      <c r="C28" t="s">
        <v>4269</v>
      </c>
    </row>
    <row r="29" spans="1:3" x14ac:dyDescent="0.4">
      <c r="A29" t="s">
        <v>4273</v>
      </c>
      <c r="B29" t="s">
        <v>4226</v>
      </c>
      <c r="C29" t="s">
        <v>4269</v>
      </c>
    </row>
    <row r="30" spans="1:3" x14ac:dyDescent="0.4">
      <c r="A30" t="s">
        <v>4274</v>
      </c>
      <c r="B30" t="s">
        <v>4226</v>
      </c>
      <c r="C30" t="s">
        <v>4269</v>
      </c>
    </row>
    <row r="31" spans="1:3" x14ac:dyDescent="0.4">
      <c r="A31" t="s">
        <v>4275</v>
      </c>
      <c r="B31" t="s">
        <v>4226</v>
      </c>
      <c r="C31" t="s">
        <v>4269</v>
      </c>
    </row>
    <row r="32" spans="1:3" x14ac:dyDescent="0.4">
      <c r="A32" t="s">
        <v>4276</v>
      </c>
      <c r="B32" t="s">
        <v>4226</v>
      </c>
      <c r="C32" t="s">
        <v>4269</v>
      </c>
    </row>
    <row r="33" spans="1:3" x14ac:dyDescent="0.4">
      <c r="A33" t="s">
        <v>4277</v>
      </c>
      <c r="B33" t="s">
        <v>4226</v>
      </c>
      <c r="C33" t="s">
        <v>4269</v>
      </c>
    </row>
    <row r="34" spans="1:3" x14ac:dyDescent="0.4">
      <c r="A34" t="s">
        <v>4278</v>
      </c>
      <c r="B34" t="s">
        <v>4226</v>
      </c>
      <c r="C34" t="s">
        <v>4279</v>
      </c>
    </row>
    <row r="35" spans="1:3" x14ac:dyDescent="0.4">
      <c r="A35" t="s">
        <v>4280</v>
      </c>
      <c r="B35" t="s">
        <v>4226</v>
      </c>
      <c r="C35" t="s">
        <v>4281</v>
      </c>
    </row>
    <row r="36" spans="1:3" x14ac:dyDescent="0.4">
      <c r="A36" t="s">
        <v>4282</v>
      </c>
      <c r="B36" t="s">
        <v>4226</v>
      </c>
      <c r="C36" t="s">
        <v>4281</v>
      </c>
    </row>
    <row r="37" spans="1:3" x14ac:dyDescent="0.4">
      <c r="A37" t="s">
        <v>4283</v>
      </c>
      <c r="B37" t="s">
        <v>4255</v>
      </c>
      <c r="C37" t="s">
        <v>4284</v>
      </c>
    </row>
    <row r="38" spans="1:3" x14ac:dyDescent="0.4">
      <c r="A38" t="s">
        <v>4285</v>
      </c>
      <c r="B38" t="s">
        <v>4226</v>
      </c>
      <c r="C38" t="s">
        <v>4286</v>
      </c>
    </row>
    <row r="39" spans="1:3" x14ac:dyDescent="0.4">
      <c r="A39" t="s">
        <v>4287</v>
      </c>
      <c r="B39" t="s">
        <v>4226</v>
      </c>
      <c r="C39" t="s">
        <v>4288</v>
      </c>
    </row>
    <row r="40" spans="1:3" x14ac:dyDescent="0.4">
      <c r="A40" t="s">
        <v>4289</v>
      </c>
      <c r="B40" t="s">
        <v>4226</v>
      </c>
      <c r="C40" t="s">
        <v>4290</v>
      </c>
    </row>
    <row r="41" spans="1:3" x14ac:dyDescent="0.4">
      <c r="A41" t="s">
        <v>4291</v>
      </c>
      <c r="B41" t="s">
        <v>4226</v>
      </c>
      <c r="C41" t="s">
        <v>4292</v>
      </c>
    </row>
    <row r="42" spans="1:3" x14ac:dyDescent="0.4">
      <c r="A42" t="s">
        <v>4293</v>
      </c>
      <c r="B42" t="s">
        <v>4226</v>
      </c>
      <c r="C42" t="s">
        <v>4294</v>
      </c>
    </row>
    <row r="43" spans="1:3" x14ac:dyDescent="0.4">
      <c r="A43" t="s">
        <v>4295</v>
      </c>
      <c r="B43" t="s">
        <v>4255</v>
      </c>
      <c r="C43" t="s">
        <v>4294</v>
      </c>
    </row>
    <row r="44" spans="1:3" x14ac:dyDescent="0.4">
      <c r="A44" t="s">
        <v>4296</v>
      </c>
      <c r="B44" t="s">
        <v>4255</v>
      </c>
      <c r="C44" t="s">
        <v>4297</v>
      </c>
    </row>
    <row r="45" spans="1:3" x14ac:dyDescent="0.4">
      <c r="A45" t="s">
        <v>4298</v>
      </c>
      <c r="B45" t="s">
        <v>4226</v>
      </c>
      <c r="C45" t="s">
        <v>4299</v>
      </c>
    </row>
    <row r="46" spans="1:3" x14ac:dyDescent="0.4">
      <c r="A46" t="s">
        <v>4300</v>
      </c>
      <c r="B46" t="s">
        <v>4226</v>
      </c>
      <c r="C46" t="s">
        <v>4299</v>
      </c>
    </row>
    <row r="47" spans="1:3" x14ac:dyDescent="0.4">
      <c r="A47" t="s">
        <v>4301</v>
      </c>
      <c r="B47" t="s">
        <v>4226</v>
      </c>
      <c r="C47" t="s">
        <v>4302</v>
      </c>
    </row>
    <row r="48" spans="1:3" x14ac:dyDescent="0.4">
      <c r="A48" t="s">
        <v>4303</v>
      </c>
      <c r="B48" t="s">
        <v>4226</v>
      </c>
      <c r="C48" t="s">
        <v>4302</v>
      </c>
    </row>
    <row r="49" spans="1:3" x14ac:dyDescent="0.4">
      <c r="A49" t="s">
        <v>4304</v>
      </c>
      <c r="B49" t="s">
        <v>4226</v>
      </c>
      <c r="C49" t="s">
        <v>4305</v>
      </c>
    </row>
    <row r="50" spans="1:3" x14ac:dyDescent="0.4">
      <c r="A50" t="s">
        <v>4306</v>
      </c>
      <c r="B50" t="s">
        <v>4226</v>
      </c>
      <c r="C50" t="s">
        <v>4307</v>
      </c>
    </row>
    <row r="51" spans="1:3" x14ac:dyDescent="0.4">
      <c r="A51" t="s">
        <v>4308</v>
      </c>
      <c r="B51" t="s">
        <v>4226</v>
      </c>
      <c r="C51" t="s">
        <v>4307</v>
      </c>
    </row>
    <row r="52" spans="1:3" x14ac:dyDescent="0.4">
      <c r="A52" t="s">
        <v>4309</v>
      </c>
      <c r="B52" t="s">
        <v>4226</v>
      </c>
      <c r="C52" t="s">
        <v>4310</v>
      </c>
    </row>
    <row r="53" spans="1:3" x14ac:dyDescent="0.4">
      <c r="A53" t="s">
        <v>4311</v>
      </c>
      <c r="B53" t="s">
        <v>4226</v>
      </c>
      <c r="C53" t="s">
        <v>4310</v>
      </c>
    </row>
    <row r="54" spans="1:3" x14ac:dyDescent="0.4">
      <c r="A54" t="s">
        <v>4312</v>
      </c>
      <c r="B54" t="s">
        <v>4226</v>
      </c>
      <c r="C54" t="s">
        <v>4313</v>
      </c>
    </row>
    <row r="55" spans="1:3" x14ac:dyDescent="0.4">
      <c r="A55" t="s">
        <v>4314</v>
      </c>
      <c r="B55" t="s">
        <v>4226</v>
      </c>
      <c r="C55" t="s">
        <v>4313</v>
      </c>
    </row>
    <row r="56" spans="1:3" x14ac:dyDescent="0.4">
      <c r="A56" t="s">
        <v>4315</v>
      </c>
      <c r="B56" t="s">
        <v>4255</v>
      </c>
      <c r="C56" t="s">
        <v>4316</v>
      </c>
    </row>
    <row r="57" spans="1:3" x14ac:dyDescent="0.4">
      <c r="A57" t="s">
        <v>4317</v>
      </c>
      <c r="B57" t="s">
        <v>4255</v>
      </c>
      <c r="C57" t="s">
        <v>4318</v>
      </c>
    </row>
    <row r="58" spans="1:3" x14ac:dyDescent="0.4">
      <c r="A58" t="s">
        <v>4319</v>
      </c>
      <c r="B58" t="s">
        <v>4255</v>
      </c>
      <c r="C58" t="s">
        <v>4318</v>
      </c>
    </row>
    <row r="59" spans="1:3" x14ac:dyDescent="0.4">
      <c r="A59" t="s">
        <v>4320</v>
      </c>
      <c r="B59" t="s">
        <v>4226</v>
      </c>
      <c r="C59" t="s">
        <v>4321</v>
      </c>
    </row>
    <row r="60" spans="1:3" x14ac:dyDescent="0.4">
      <c r="A60" t="s">
        <v>4322</v>
      </c>
      <c r="B60" t="s">
        <v>4226</v>
      </c>
      <c r="C60" t="s">
        <v>4321</v>
      </c>
    </row>
    <row r="61" spans="1:3" x14ac:dyDescent="0.4">
      <c r="A61" t="s">
        <v>4323</v>
      </c>
      <c r="B61" t="s">
        <v>4226</v>
      </c>
      <c r="C61" t="s">
        <v>4324</v>
      </c>
    </row>
    <row r="62" spans="1:3" x14ac:dyDescent="0.4">
      <c r="A62" t="s">
        <v>4325</v>
      </c>
      <c r="B62" t="s">
        <v>4226</v>
      </c>
      <c r="C62" t="s">
        <v>4326</v>
      </c>
    </row>
    <row r="63" spans="1:3" x14ac:dyDescent="0.4">
      <c r="A63" t="s">
        <v>4327</v>
      </c>
      <c r="B63" t="s">
        <v>4226</v>
      </c>
      <c r="C63" t="s">
        <v>4328</v>
      </c>
    </row>
    <row r="64" spans="1:3" x14ac:dyDescent="0.4">
      <c r="A64" t="s">
        <v>4329</v>
      </c>
      <c r="B64" t="s">
        <v>4226</v>
      </c>
      <c r="C64" t="s">
        <v>4330</v>
      </c>
    </row>
    <row r="65" spans="1:3" x14ac:dyDescent="0.4">
      <c r="A65" t="s">
        <v>4331</v>
      </c>
      <c r="B65" t="s">
        <v>4226</v>
      </c>
      <c r="C65" t="s">
        <v>4332</v>
      </c>
    </row>
    <row r="66" spans="1:3" x14ac:dyDescent="0.4">
      <c r="A66" t="s">
        <v>4333</v>
      </c>
      <c r="B66" t="s">
        <v>4255</v>
      </c>
      <c r="C66" t="s">
        <v>4332</v>
      </c>
    </row>
    <row r="67" spans="1:3" x14ac:dyDescent="0.4">
      <c r="A67" t="s">
        <v>4334</v>
      </c>
      <c r="B67" t="s">
        <v>4226</v>
      </c>
      <c r="C67" t="s">
        <v>4332</v>
      </c>
    </row>
    <row r="68" spans="1:3" x14ac:dyDescent="0.4">
      <c r="A68" t="s">
        <v>4335</v>
      </c>
      <c r="B68" t="s">
        <v>4226</v>
      </c>
      <c r="C68" t="s">
        <v>4332</v>
      </c>
    </row>
    <row r="69" spans="1:3" x14ac:dyDescent="0.4">
      <c r="A69" t="s">
        <v>4336</v>
      </c>
      <c r="B69" t="s">
        <v>4226</v>
      </c>
      <c r="C69" t="s">
        <v>4332</v>
      </c>
    </row>
    <row r="70" spans="1:3" x14ac:dyDescent="0.4">
      <c r="A70" t="s">
        <v>4337</v>
      </c>
      <c r="B70" t="s">
        <v>4255</v>
      </c>
      <c r="C70" t="s">
        <v>4338</v>
      </c>
    </row>
    <row r="71" spans="1:3" x14ac:dyDescent="0.4">
      <c r="A71" t="s">
        <v>4339</v>
      </c>
      <c r="B71" t="s">
        <v>4255</v>
      </c>
      <c r="C71" t="s">
        <v>4338</v>
      </c>
    </row>
    <row r="72" spans="1:3" x14ac:dyDescent="0.4">
      <c r="A72" t="s">
        <v>4340</v>
      </c>
      <c r="B72" t="s">
        <v>4226</v>
      </c>
      <c r="C72" t="s">
        <v>4341</v>
      </c>
    </row>
    <row r="73" spans="1:3" x14ac:dyDescent="0.4">
      <c r="A73" t="s">
        <v>4342</v>
      </c>
      <c r="B73" t="s">
        <v>4226</v>
      </c>
      <c r="C73" t="s">
        <v>4341</v>
      </c>
    </row>
    <row r="74" spans="1:3" x14ac:dyDescent="0.4">
      <c r="A74" t="s">
        <v>4343</v>
      </c>
      <c r="B74" t="s">
        <v>4226</v>
      </c>
      <c r="C74" t="s">
        <v>4341</v>
      </c>
    </row>
    <row r="75" spans="1:3" x14ac:dyDescent="0.4">
      <c r="A75" t="s">
        <v>4344</v>
      </c>
      <c r="B75" t="s">
        <v>4226</v>
      </c>
      <c r="C75" t="s">
        <v>4341</v>
      </c>
    </row>
    <row r="76" spans="1:3" x14ac:dyDescent="0.4">
      <c r="A76" t="s">
        <v>4345</v>
      </c>
      <c r="B76" t="s">
        <v>4226</v>
      </c>
      <c r="C76" t="s">
        <v>4346</v>
      </c>
    </row>
    <row r="77" spans="1:3" x14ac:dyDescent="0.4">
      <c r="A77" t="s">
        <v>4347</v>
      </c>
      <c r="B77" t="s">
        <v>4226</v>
      </c>
      <c r="C77" t="s">
        <v>4348</v>
      </c>
    </row>
    <row r="78" spans="1:3" x14ac:dyDescent="0.4">
      <c r="A78" t="s">
        <v>4349</v>
      </c>
      <c r="B78" t="s">
        <v>4255</v>
      </c>
      <c r="C78" t="s">
        <v>4348</v>
      </c>
    </row>
    <row r="79" spans="1:3" x14ac:dyDescent="0.4">
      <c r="A79" t="s">
        <v>4350</v>
      </c>
      <c r="B79" t="s">
        <v>4226</v>
      </c>
      <c r="C79" t="s">
        <v>4348</v>
      </c>
    </row>
    <row r="80" spans="1:3" x14ac:dyDescent="0.4">
      <c r="A80" t="s">
        <v>4351</v>
      </c>
      <c r="B80" t="s">
        <v>4226</v>
      </c>
      <c r="C80" t="s">
        <v>4352</v>
      </c>
    </row>
    <row r="81" spans="1:3" x14ac:dyDescent="0.4">
      <c r="A81" t="s">
        <v>4353</v>
      </c>
      <c r="B81" t="s">
        <v>4226</v>
      </c>
      <c r="C81" t="s">
        <v>4354</v>
      </c>
    </row>
    <row r="82" spans="1:3" x14ac:dyDescent="0.4">
      <c r="A82" t="s">
        <v>4355</v>
      </c>
      <c r="B82" t="s">
        <v>4226</v>
      </c>
      <c r="C82" t="s">
        <v>4356</v>
      </c>
    </row>
    <row r="83" spans="1:3" x14ac:dyDescent="0.4">
      <c r="A83" t="s">
        <v>4357</v>
      </c>
      <c r="B83" t="s">
        <v>4255</v>
      </c>
      <c r="C83" t="s">
        <v>4358</v>
      </c>
    </row>
    <row r="84" spans="1:3" x14ac:dyDescent="0.4">
      <c r="A84" t="s">
        <v>4359</v>
      </c>
      <c r="B84" t="s">
        <v>4255</v>
      </c>
      <c r="C84" t="s">
        <v>4358</v>
      </c>
    </row>
    <row r="85" spans="1:3" x14ac:dyDescent="0.4">
      <c r="A85" t="s">
        <v>4360</v>
      </c>
      <c r="B85" t="s">
        <v>4255</v>
      </c>
      <c r="C85" t="s">
        <v>4361</v>
      </c>
    </row>
    <row r="86" spans="1:3" x14ac:dyDescent="0.4">
      <c r="A86" t="s">
        <v>4362</v>
      </c>
      <c r="B86" t="s">
        <v>4226</v>
      </c>
      <c r="C86" t="s">
        <v>4363</v>
      </c>
    </row>
    <row r="87" spans="1:3" x14ac:dyDescent="0.4">
      <c r="A87" t="s">
        <v>4364</v>
      </c>
      <c r="B87" t="s">
        <v>4226</v>
      </c>
      <c r="C87" t="s">
        <v>4365</v>
      </c>
    </row>
    <row r="88" spans="1:3" x14ac:dyDescent="0.4">
      <c r="A88" t="s">
        <v>4366</v>
      </c>
      <c r="B88" t="s">
        <v>4226</v>
      </c>
      <c r="C88" t="s">
        <v>4367</v>
      </c>
    </row>
    <row r="89" spans="1:3" x14ac:dyDescent="0.4">
      <c r="A89" t="s">
        <v>4368</v>
      </c>
      <c r="B89" t="s">
        <v>4226</v>
      </c>
      <c r="C89" t="s">
        <v>4367</v>
      </c>
    </row>
    <row r="90" spans="1:3" x14ac:dyDescent="0.4">
      <c r="A90" t="s">
        <v>4369</v>
      </c>
      <c r="B90" t="s">
        <v>4226</v>
      </c>
      <c r="C90" t="s">
        <v>4367</v>
      </c>
    </row>
    <row r="91" spans="1:3" x14ac:dyDescent="0.4">
      <c r="A91" t="s">
        <v>4370</v>
      </c>
      <c r="B91" t="s">
        <v>4226</v>
      </c>
      <c r="C91" t="s">
        <v>4367</v>
      </c>
    </row>
    <row r="92" spans="1:3" x14ac:dyDescent="0.4">
      <c r="A92" t="s">
        <v>4371</v>
      </c>
      <c r="B92" t="s">
        <v>4226</v>
      </c>
      <c r="C92" t="s">
        <v>4372</v>
      </c>
    </row>
    <row r="93" spans="1:3" x14ac:dyDescent="0.4">
      <c r="A93" t="s">
        <v>4373</v>
      </c>
      <c r="B93" t="s">
        <v>4226</v>
      </c>
      <c r="C93" t="s">
        <v>4374</v>
      </c>
    </row>
    <row r="94" spans="1:3" x14ac:dyDescent="0.4">
      <c r="A94" t="s">
        <v>4375</v>
      </c>
      <c r="B94" t="s">
        <v>4226</v>
      </c>
      <c r="C94" t="s">
        <v>4374</v>
      </c>
    </row>
    <row r="95" spans="1:3" x14ac:dyDescent="0.4">
      <c r="A95" t="s">
        <v>4376</v>
      </c>
      <c r="B95" t="s">
        <v>4226</v>
      </c>
      <c r="C95" t="s">
        <v>4377</v>
      </c>
    </row>
    <row r="96" spans="1:3" x14ac:dyDescent="0.4">
      <c r="A96" t="s">
        <v>4378</v>
      </c>
      <c r="B96" t="s">
        <v>4255</v>
      </c>
      <c r="C96" t="s">
        <v>4379</v>
      </c>
    </row>
    <row r="97" spans="1:3" x14ac:dyDescent="0.4">
      <c r="A97" t="s">
        <v>4380</v>
      </c>
      <c r="B97" t="s">
        <v>4226</v>
      </c>
      <c r="C97" t="s">
        <v>4379</v>
      </c>
    </row>
    <row r="98" spans="1:3" x14ac:dyDescent="0.4">
      <c r="A98" t="s">
        <v>4381</v>
      </c>
      <c r="B98" t="s">
        <v>4226</v>
      </c>
      <c r="C98" t="s">
        <v>4379</v>
      </c>
    </row>
    <row r="99" spans="1:3" x14ac:dyDescent="0.4">
      <c r="A99" t="s">
        <v>4382</v>
      </c>
      <c r="B99" t="s">
        <v>4255</v>
      </c>
      <c r="C99" t="s">
        <v>4383</v>
      </c>
    </row>
    <row r="100" spans="1:3" x14ac:dyDescent="0.4">
      <c r="A100" t="s">
        <v>4384</v>
      </c>
      <c r="B100" t="s">
        <v>4226</v>
      </c>
      <c r="C100" t="s">
        <v>4385</v>
      </c>
    </row>
    <row r="101" spans="1:3" x14ac:dyDescent="0.4">
      <c r="A101" t="s">
        <v>4386</v>
      </c>
      <c r="B101" t="s">
        <v>4226</v>
      </c>
      <c r="C101" t="s">
        <v>4387</v>
      </c>
    </row>
    <row r="102" spans="1:3" x14ac:dyDescent="0.4">
      <c r="A102" t="s">
        <v>4388</v>
      </c>
      <c r="B102" t="s">
        <v>4226</v>
      </c>
      <c r="C102" t="s">
        <v>4389</v>
      </c>
    </row>
    <row r="103" spans="1:3" x14ac:dyDescent="0.4">
      <c r="A103" t="s">
        <v>4390</v>
      </c>
      <c r="B103" t="s">
        <v>4226</v>
      </c>
      <c r="C103" t="s">
        <v>4391</v>
      </c>
    </row>
    <row r="104" spans="1:3" x14ac:dyDescent="0.4">
      <c r="A104" t="s">
        <v>4392</v>
      </c>
      <c r="B104" t="s">
        <v>4226</v>
      </c>
      <c r="C104" t="s">
        <v>4391</v>
      </c>
    </row>
    <row r="105" spans="1:3" x14ac:dyDescent="0.4">
      <c r="A105" t="s">
        <v>4393</v>
      </c>
      <c r="B105" t="s">
        <v>4226</v>
      </c>
      <c r="C105" t="s">
        <v>4394</v>
      </c>
    </row>
    <row r="106" spans="1:3" x14ac:dyDescent="0.4">
      <c r="A106" t="s">
        <v>4395</v>
      </c>
      <c r="B106" t="s">
        <v>4226</v>
      </c>
      <c r="C106" t="s">
        <v>4396</v>
      </c>
    </row>
    <row r="107" spans="1:3" x14ac:dyDescent="0.4">
      <c r="A107" t="s">
        <v>4397</v>
      </c>
      <c r="B107" t="s">
        <v>4226</v>
      </c>
      <c r="C107" t="s">
        <v>4398</v>
      </c>
    </row>
    <row r="108" spans="1:3" x14ac:dyDescent="0.4">
      <c r="A108" t="s">
        <v>4399</v>
      </c>
      <c r="B108" t="s">
        <v>4226</v>
      </c>
      <c r="C108" t="s">
        <v>4400</v>
      </c>
    </row>
    <row r="109" spans="1:3" x14ac:dyDescent="0.4">
      <c r="A109" t="s">
        <v>4401</v>
      </c>
      <c r="B109" t="s">
        <v>4255</v>
      </c>
      <c r="C109" t="s">
        <v>4402</v>
      </c>
    </row>
    <row r="110" spans="1:3" x14ac:dyDescent="0.4">
      <c r="A110" t="s">
        <v>4403</v>
      </c>
      <c r="B110" t="s">
        <v>4226</v>
      </c>
      <c r="C110" t="s">
        <v>4404</v>
      </c>
    </row>
    <row r="111" spans="1:3" x14ac:dyDescent="0.4">
      <c r="A111" t="s">
        <v>4405</v>
      </c>
      <c r="B111" t="s">
        <v>4226</v>
      </c>
      <c r="C111" t="s">
        <v>4404</v>
      </c>
    </row>
    <row r="112" spans="1:3" x14ac:dyDescent="0.4">
      <c r="A112" t="s">
        <v>4406</v>
      </c>
      <c r="B112" t="s">
        <v>4226</v>
      </c>
      <c r="C112" t="s">
        <v>4404</v>
      </c>
    </row>
    <row r="113" spans="1:3" x14ac:dyDescent="0.4">
      <c r="A113" t="s">
        <v>4407</v>
      </c>
      <c r="B113" t="s">
        <v>4226</v>
      </c>
      <c r="C113" t="s">
        <v>4404</v>
      </c>
    </row>
    <row r="114" spans="1:3" x14ac:dyDescent="0.4">
      <c r="A114" t="s">
        <v>4408</v>
      </c>
      <c r="B114" t="s">
        <v>4226</v>
      </c>
      <c r="C114" t="s">
        <v>4409</v>
      </c>
    </row>
    <row r="115" spans="1:3" x14ac:dyDescent="0.4">
      <c r="A115" t="s">
        <v>4410</v>
      </c>
      <c r="B115" t="s">
        <v>4226</v>
      </c>
      <c r="C115" t="s">
        <v>4411</v>
      </c>
    </row>
    <row r="116" spans="1:3" x14ac:dyDescent="0.4">
      <c r="A116" t="s">
        <v>4412</v>
      </c>
      <c r="B116" t="s">
        <v>4226</v>
      </c>
      <c r="C116" t="s">
        <v>4413</v>
      </c>
    </row>
    <row r="117" spans="1:3" x14ac:dyDescent="0.4">
      <c r="A117" t="s">
        <v>4414</v>
      </c>
      <c r="B117" t="s">
        <v>4226</v>
      </c>
      <c r="C117" t="s">
        <v>4415</v>
      </c>
    </row>
    <row r="118" spans="1:3" x14ac:dyDescent="0.4">
      <c r="A118" t="s">
        <v>4416</v>
      </c>
      <c r="B118" t="s">
        <v>4226</v>
      </c>
      <c r="C118" t="s">
        <v>4417</v>
      </c>
    </row>
    <row r="119" spans="1:3" x14ac:dyDescent="0.4">
      <c r="A119" t="s">
        <v>4418</v>
      </c>
      <c r="B119" t="s">
        <v>4226</v>
      </c>
      <c r="C119" t="s">
        <v>4417</v>
      </c>
    </row>
    <row r="120" spans="1:3" x14ac:dyDescent="0.4">
      <c r="A120" t="s">
        <v>4419</v>
      </c>
      <c r="B120" t="s">
        <v>4226</v>
      </c>
      <c r="C120" t="s">
        <v>4420</v>
      </c>
    </row>
    <row r="121" spans="1:3" x14ac:dyDescent="0.4">
      <c r="A121" t="s">
        <v>4421</v>
      </c>
      <c r="B121" t="s">
        <v>4226</v>
      </c>
      <c r="C121" t="s">
        <v>4420</v>
      </c>
    </row>
    <row r="122" spans="1:3" x14ac:dyDescent="0.4">
      <c r="A122" t="s">
        <v>4422</v>
      </c>
      <c r="B122" t="s">
        <v>4226</v>
      </c>
      <c r="C122" t="s">
        <v>4423</v>
      </c>
    </row>
    <row r="123" spans="1:3" x14ac:dyDescent="0.4">
      <c r="A123" t="s">
        <v>4424</v>
      </c>
      <c r="B123" t="s">
        <v>4226</v>
      </c>
      <c r="C123" t="s">
        <v>4425</v>
      </c>
    </row>
    <row r="124" spans="1:3" x14ac:dyDescent="0.4">
      <c r="A124" t="s">
        <v>4426</v>
      </c>
      <c r="B124" t="s">
        <v>4226</v>
      </c>
      <c r="C124" t="s">
        <v>4425</v>
      </c>
    </row>
    <row r="125" spans="1:3" x14ac:dyDescent="0.4">
      <c r="A125" t="s">
        <v>4427</v>
      </c>
      <c r="B125" t="s">
        <v>4255</v>
      </c>
      <c r="C125" t="s">
        <v>4425</v>
      </c>
    </row>
    <row r="126" spans="1:3" x14ac:dyDescent="0.4">
      <c r="A126" t="s">
        <v>4428</v>
      </c>
      <c r="B126" t="s">
        <v>4226</v>
      </c>
      <c r="C126" t="s">
        <v>4429</v>
      </c>
    </row>
    <row r="127" spans="1:3" x14ac:dyDescent="0.4">
      <c r="A127" t="s">
        <v>4430</v>
      </c>
      <c r="B127" t="s">
        <v>4226</v>
      </c>
      <c r="C127" t="s">
        <v>4431</v>
      </c>
    </row>
    <row r="128" spans="1:3" x14ac:dyDescent="0.4">
      <c r="A128" t="s">
        <v>4432</v>
      </c>
      <c r="B128" t="s">
        <v>4226</v>
      </c>
      <c r="C128" t="s">
        <v>4431</v>
      </c>
    </row>
    <row r="129" spans="1:3" x14ac:dyDescent="0.4">
      <c r="A129" t="s">
        <v>4433</v>
      </c>
      <c r="B129" t="s">
        <v>4226</v>
      </c>
      <c r="C129" t="s">
        <v>4431</v>
      </c>
    </row>
    <row r="130" spans="1:3" x14ac:dyDescent="0.4">
      <c r="A130" t="s">
        <v>4434</v>
      </c>
      <c r="B130" t="s">
        <v>4226</v>
      </c>
      <c r="C130" t="s">
        <v>4431</v>
      </c>
    </row>
    <row r="131" spans="1:3" x14ac:dyDescent="0.4">
      <c r="A131" t="s">
        <v>4435</v>
      </c>
      <c r="B131" t="s">
        <v>4226</v>
      </c>
      <c r="C131" t="s">
        <v>4431</v>
      </c>
    </row>
    <row r="132" spans="1:3" x14ac:dyDescent="0.4">
      <c r="A132" t="s">
        <v>4436</v>
      </c>
      <c r="B132" t="s">
        <v>4226</v>
      </c>
      <c r="C132" t="s">
        <v>4437</v>
      </c>
    </row>
    <row r="133" spans="1:3" x14ac:dyDescent="0.4">
      <c r="A133" t="s">
        <v>4438</v>
      </c>
      <c r="B133" t="s">
        <v>4226</v>
      </c>
      <c r="C133" t="s">
        <v>4439</v>
      </c>
    </row>
    <row r="134" spans="1:3" x14ac:dyDescent="0.4">
      <c r="A134" t="s">
        <v>4440</v>
      </c>
      <c r="B134" t="s">
        <v>4226</v>
      </c>
      <c r="C134" t="s">
        <v>4439</v>
      </c>
    </row>
    <row r="135" spans="1:3" x14ac:dyDescent="0.4">
      <c r="A135" t="s">
        <v>4441</v>
      </c>
      <c r="B135" t="s">
        <v>4226</v>
      </c>
      <c r="C135" t="s">
        <v>4442</v>
      </c>
    </row>
    <row r="136" spans="1:3" x14ac:dyDescent="0.4">
      <c r="A136" t="s">
        <v>4443</v>
      </c>
      <c r="B136" t="s">
        <v>4226</v>
      </c>
      <c r="C136" t="s">
        <v>4444</v>
      </c>
    </row>
    <row r="137" spans="1:3" x14ac:dyDescent="0.4">
      <c r="A137" t="s">
        <v>4445</v>
      </c>
      <c r="B137" t="s">
        <v>4226</v>
      </c>
      <c r="C137" t="s">
        <v>4446</v>
      </c>
    </row>
    <row r="138" spans="1:3" x14ac:dyDescent="0.4">
      <c r="A138" t="s">
        <v>4447</v>
      </c>
      <c r="B138" t="s">
        <v>4226</v>
      </c>
      <c r="C138" t="s">
        <v>4448</v>
      </c>
    </row>
    <row r="139" spans="1:3" x14ac:dyDescent="0.4">
      <c r="A139" t="s">
        <v>4449</v>
      </c>
      <c r="B139" t="s">
        <v>4226</v>
      </c>
      <c r="C139" t="s">
        <v>4450</v>
      </c>
    </row>
    <row r="140" spans="1:3" x14ac:dyDescent="0.4">
      <c r="A140" t="s">
        <v>4451</v>
      </c>
      <c r="B140" t="s">
        <v>4226</v>
      </c>
      <c r="C140" t="s">
        <v>4452</v>
      </c>
    </row>
    <row r="141" spans="1:3" x14ac:dyDescent="0.4">
      <c r="A141" t="s">
        <v>4453</v>
      </c>
      <c r="B141" t="s">
        <v>4255</v>
      </c>
      <c r="C141" t="s">
        <v>4454</v>
      </c>
    </row>
    <row r="142" spans="1:3" x14ac:dyDescent="0.4">
      <c r="A142" t="s">
        <v>4455</v>
      </c>
      <c r="B142" t="s">
        <v>4226</v>
      </c>
      <c r="C142" t="s">
        <v>4454</v>
      </c>
    </row>
    <row r="143" spans="1:3" x14ac:dyDescent="0.4">
      <c r="A143" t="s">
        <v>4456</v>
      </c>
      <c r="B143" t="s">
        <v>4255</v>
      </c>
      <c r="C143" t="s">
        <v>4454</v>
      </c>
    </row>
    <row r="144" spans="1:3" x14ac:dyDescent="0.4">
      <c r="A144" t="s">
        <v>4457</v>
      </c>
      <c r="B144" t="s">
        <v>4226</v>
      </c>
      <c r="C144" t="s">
        <v>4454</v>
      </c>
    </row>
    <row r="145" spans="1:3" x14ac:dyDescent="0.4">
      <c r="A145" t="s">
        <v>4458</v>
      </c>
      <c r="B145" t="s">
        <v>4226</v>
      </c>
      <c r="C145" t="s">
        <v>4454</v>
      </c>
    </row>
    <row r="146" spans="1:3" x14ac:dyDescent="0.4">
      <c r="A146" t="s">
        <v>4459</v>
      </c>
      <c r="B146" t="s">
        <v>4226</v>
      </c>
      <c r="C146" t="s">
        <v>4454</v>
      </c>
    </row>
    <row r="147" spans="1:3" x14ac:dyDescent="0.4">
      <c r="A147" t="s">
        <v>4460</v>
      </c>
      <c r="B147" t="s">
        <v>4226</v>
      </c>
      <c r="C147" t="s">
        <v>4461</v>
      </c>
    </row>
    <row r="148" spans="1:3" x14ac:dyDescent="0.4">
      <c r="A148" t="s">
        <v>4462</v>
      </c>
      <c r="B148" t="s">
        <v>4226</v>
      </c>
      <c r="C148" t="s">
        <v>4463</v>
      </c>
    </row>
    <row r="149" spans="1:3" x14ac:dyDescent="0.4">
      <c r="A149" t="s">
        <v>4464</v>
      </c>
      <c r="B149" t="s">
        <v>4226</v>
      </c>
      <c r="C149" t="s">
        <v>4465</v>
      </c>
    </row>
    <row r="150" spans="1:3" x14ac:dyDescent="0.4">
      <c r="A150" t="s">
        <v>4466</v>
      </c>
      <c r="B150" t="s">
        <v>4226</v>
      </c>
      <c r="C150" t="s">
        <v>4467</v>
      </c>
    </row>
    <row r="151" spans="1:3" x14ac:dyDescent="0.4">
      <c r="A151" t="s">
        <v>4468</v>
      </c>
      <c r="B151" t="s">
        <v>4226</v>
      </c>
      <c r="C151" t="s">
        <v>4469</v>
      </c>
    </row>
    <row r="152" spans="1:3" x14ac:dyDescent="0.4">
      <c r="A152" t="s">
        <v>4470</v>
      </c>
      <c r="B152" t="s">
        <v>4226</v>
      </c>
      <c r="C152" t="s">
        <v>4471</v>
      </c>
    </row>
    <row r="153" spans="1:3" x14ac:dyDescent="0.4">
      <c r="A153" t="s">
        <v>4472</v>
      </c>
      <c r="B153" t="s">
        <v>4226</v>
      </c>
      <c r="C153" t="s">
        <v>4473</v>
      </c>
    </row>
    <row r="154" spans="1:3" x14ac:dyDescent="0.4">
      <c r="A154" t="s">
        <v>4474</v>
      </c>
      <c r="B154" t="s">
        <v>4226</v>
      </c>
      <c r="C154" t="s">
        <v>4475</v>
      </c>
    </row>
    <row r="155" spans="1:3" x14ac:dyDescent="0.4">
      <c r="A155" t="s">
        <v>4476</v>
      </c>
      <c r="B155" t="s">
        <v>4255</v>
      </c>
      <c r="C155" t="s">
        <v>4475</v>
      </c>
    </row>
    <row r="156" spans="1:3" x14ac:dyDescent="0.4">
      <c r="A156" t="s">
        <v>4477</v>
      </c>
      <c r="B156" t="s">
        <v>4226</v>
      </c>
      <c r="C156" t="s">
        <v>4475</v>
      </c>
    </row>
    <row r="157" spans="1:3" x14ac:dyDescent="0.4">
      <c r="A157" t="s">
        <v>4478</v>
      </c>
      <c r="B157" t="s">
        <v>4255</v>
      </c>
      <c r="C157" t="s">
        <v>4479</v>
      </c>
    </row>
    <row r="158" spans="1:3" x14ac:dyDescent="0.4">
      <c r="A158" t="s">
        <v>4480</v>
      </c>
      <c r="B158" t="s">
        <v>4226</v>
      </c>
      <c r="C158" t="s">
        <v>4481</v>
      </c>
    </row>
    <row r="159" spans="1:3" x14ac:dyDescent="0.4">
      <c r="A159" t="s">
        <v>4482</v>
      </c>
      <c r="B159" t="s">
        <v>4255</v>
      </c>
      <c r="C159" t="s">
        <v>4481</v>
      </c>
    </row>
    <row r="160" spans="1:3" x14ac:dyDescent="0.4">
      <c r="A160" t="s">
        <v>4483</v>
      </c>
      <c r="B160" t="s">
        <v>4226</v>
      </c>
      <c r="C160" t="s">
        <v>4481</v>
      </c>
    </row>
    <row r="161" spans="1:3" x14ac:dyDescent="0.4">
      <c r="A161" t="s">
        <v>4484</v>
      </c>
      <c r="B161" t="s">
        <v>4226</v>
      </c>
      <c r="C161" t="s">
        <v>4481</v>
      </c>
    </row>
    <row r="162" spans="1:3" x14ac:dyDescent="0.4">
      <c r="A162" t="s">
        <v>4485</v>
      </c>
      <c r="B162" t="s">
        <v>4226</v>
      </c>
      <c r="C162" t="s">
        <v>4481</v>
      </c>
    </row>
    <row r="163" spans="1:3" x14ac:dyDescent="0.4">
      <c r="A163" t="s">
        <v>4486</v>
      </c>
      <c r="B163" t="s">
        <v>4226</v>
      </c>
      <c r="C163" t="s">
        <v>4487</v>
      </c>
    </row>
    <row r="164" spans="1:3" x14ac:dyDescent="0.4">
      <c r="A164" t="s">
        <v>4488</v>
      </c>
      <c r="B164" t="s">
        <v>4226</v>
      </c>
      <c r="C164" t="s">
        <v>4489</v>
      </c>
    </row>
    <row r="165" spans="1:3" x14ac:dyDescent="0.4">
      <c r="A165" t="s">
        <v>4490</v>
      </c>
      <c r="B165" t="s">
        <v>4226</v>
      </c>
      <c r="C165" t="s">
        <v>4491</v>
      </c>
    </row>
    <row r="166" spans="1:3" x14ac:dyDescent="0.4">
      <c r="A166" t="s">
        <v>4492</v>
      </c>
      <c r="B166" t="s">
        <v>4255</v>
      </c>
      <c r="C166" t="s">
        <v>4493</v>
      </c>
    </row>
    <row r="167" spans="1:3" x14ac:dyDescent="0.4">
      <c r="A167" t="s">
        <v>4494</v>
      </c>
      <c r="B167" t="s">
        <v>4226</v>
      </c>
      <c r="C167" t="s">
        <v>4495</v>
      </c>
    </row>
    <row r="168" spans="1:3" x14ac:dyDescent="0.4">
      <c r="A168" t="s">
        <v>4496</v>
      </c>
      <c r="B168" t="s">
        <v>4226</v>
      </c>
      <c r="C168" t="s">
        <v>4497</v>
      </c>
    </row>
    <row r="169" spans="1:3" x14ac:dyDescent="0.4">
      <c r="A169" t="s">
        <v>4498</v>
      </c>
      <c r="B169" t="s">
        <v>4226</v>
      </c>
      <c r="C169" t="s">
        <v>4499</v>
      </c>
    </row>
    <row r="170" spans="1:3" x14ac:dyDescent="0.4">
      <c r="A170" t="s">
        <v>4500</v>
      </c>
      <c r="B170" t="s">
        <v>4226</v>
      </c>
      <c r="C170" t="s">
        <v>4499</v>
      </c>
    </row>
    <row r="171" spans="1:3" x14ac:dyDescent="0.4">
      <c r="A171" t="s">
        <v>4501</v>
      </c>
      <c r="B171" t="s">
        <v>4226</v>
      </c>
      <c r="C171" t="s">
        <v>4502</v>
      </c>
    </row>
    <row r="172" spans="1:3" x14ac:dyDescent="0.4">
      <c r="A172" t="s">
        <v>4503</v>
      </c>
      <c r="B172" t="s">
        <v>4226</v>
      </c>
      <c r="C172" t="s">
        <v>4504</v>
      </c>
    </row>
    <row r="173" spans="1:3" x14ac:dyDescent="0.4">
      <c r="A173" t="s">
        <v>4505</v>
      </c>
      <c r="B173" t="s">
        <v>4226</v>
      </c>
      <c r="C173" t="s">
        <v>4506</v>
      </c>
    </row>
    <row r="174" spans="1:3" x14ac:dyDescent="0.4">
      <c r="A174" t="s">
        <v>4507</v>
      </c>
      <c r="B174" t="s">
        <v>4226</v>
      </c>
      <c r="C174" t="s">
        <v>4508</v>
      </c>
    </row>
    <row r="175" spans="1:3" x14ac:dyDescent="0.4">
      <c r="A175" t="s">
        <v>4509</v>
      </c>
      <c r="B175" t="s">
        <v>4226</v>
      </c>
      <c r="C175" t="s">
        <v>4510</v>
      </c>
    </row>
    <row r="176" spans="1:3" x14ac:dyDescent="0.4">
      <c r="A176" t="s">
        <v>4511</v>
      </c>
      <c r="B176" t="s">
        <v>4226</v>
      </c>
      <c r="C176" t="s">
        <v>4512</v>
      </c>
    </row>
    <row r="177" spans="1:3" x14ac:dyDescent="0.4">
      <c r="A177" t="s">
        <v>4513</v>
      </c>
      <c r="B177" t="s">
        <v>4226</v>
      </c>
      <c r="C177" t="s">
        <v>4514</v>
      </c>
    </row>
    <row r="178" spans="1:3" x14ac:dyDescent="0.4">
      <c r="A178" t="s">
        <v>4515</v>
      </c>
      <c r="B178" t="s">
        <v>4226</v>
      </c>
      <c r="C178" t="s">
        <v>4516</v>
      </c>
    </row>
    <row r="179" spans="1:3" x14ac:dyDescent="0.4">
      <c r="A179" t="s">
        <v>4517</v>
      </c>
      <c r="B179" t="s">
        <v>4226</v>
      </c>
      <c r="C179" t="s">
        <v>4516</v>
      </c>
    </row>
    <row r="180" spans="1:3" x14ac:dyDescent="0.4">
      <c r="A180" t="s">
        <v>4518</v>
      </c>
      <c r="B180" t="s">
        <v>4255</v>
      </c>
      <c r="C180" t="s">
        <v>4519</v>
      </c>
    </row>
    <row r="181" spans="1:3" x14ac:dyDescent="0.4">
      <c r="A181" t="s">
        <v>4520</v>
      </c>
      <c r="B181" t="s">
        <v>4226</v>
      </c>
      <c r="C181" t="s">
        <v>4521</v>
      </c>
    </row>
    <row r="182" spans="1:3" x14ac:dyDescent="0.4">
      <c r="A182" t="s">
        <v>4522</v>
      </c>
      <c r="B182" t="s">
        <v>4226</v>
      </c>
      <c r="C182" t="s">
        <v>4523</v>
      </c>
    </row>
    <row r="183" spans="1:3" x14ac:dyDescent="0.4">
      <c r="A183" t="s">
        <v>4524</v>
      </c>
      <c r="B183" t="s">
        <v>4226</v>
      </c>
      <c r="C183" t="s">
        <v>4525</v>
      </c>
    </row>
    <row r="184" spans="1:3" x14ac:dyDescent="0.4">
      <c r="A184" t="s">
        <v>4526</v>
      </c>
      <c r="B184" t="s">
        <v>4226</v>
      </c>
      <c r="C184" t="s">
        <v>4525</v>
      </c>
    </row>
    <row r="185" spans="1:3" x14ac:dyDescent="0.4">
      <c r="A185" t="s">
        <v>4527</v>
      </c>
      <c r="B185" t="s">
        <v>4226</v>
      </c>
      <c r="C185" t="s">
        <v>4525</v>
      </c>
    </row>
    <row r="186" spans="1:3" x14ac:dyDescent="0.4">
      <c r="A186" t="s">
        <v>4528</v>
      </c>
      <c r="B186" t="s">
        <v>4226</v>
      </c>
      <c r="C186" t="s">
        <v>4525</v>
      </c>
    </row>
    <row r="187" spans="1:3" x14ac:dyDescent="0.4">
      <c r="A187" t="s">
        <v>4529</v>
      </c>
      <c r="B187" t="s">
        <v>4226</v>
      </c>
      <c r="C187" t="s">
        <v>4525</v>
      </c>
    </row>
    <row r="188" spans="1:3" x14ac:dyDescent="0.4">
      <c r="A188" t="s">
        <v>4530</v>
      </c>
      <c r="B188" t="s">
        <v>4226</v>
      </c>
      <c r="C188" t="s">
        <v>4525</v>
      </c>
    </row>
    <row r="189" spans="1:3" x14ac:dyDescent="0.4">
      <c r="A189" t="s">
        <v>4531</v>
      </c>
      <c r="B189" t="s">
        <v>4226</v>
      </c>
      <c r="C189" t="s">
        <v>4532</v>
      </c>
    </row>
    <row r="190" spans="1:3" x14ac:dyDescent="0.4">
      <c r="A190" t="s">
        <v>4533</v>
      </c>
      <c r="B190" t="s">
        <v>4226</v>
      </c>
      <c r="C190" t="s">
        <v>4534</v>
      </c>
    </row>
    <row r="191" spans="1:3" x14ac:dyDescent="0.4">
      <c r="A191" t="s">
        <v>4535</v>
      </c>
      <c r="B191" t="s">
        <v>4226</v>
      </c>
      <c r="C191" t="s">
        <v>4534</v>
      </c>
    </row>
    <row r="192" spans="1:3" x14ac:dyDescent="0.4">
      <c r="A192" t="s">
        <v>4536</v>
      </c>
      <c r="B192" t="s">
        <v>4226</v>
      </c>
      <c r="C192" t="s">
        <v>4537</v>
      </c>
    </row>
    <row r="193" spans="1:3" x14ac:dyDescent="0.4">
      <c r="A193" t="s">
        <v>4538</v>
      </c>
      <c r="B193" t="s">
        <v>4226</v>
      </c>
      <c r="C193" t="s">
        <v>4537</v>
      </c>
    </row>
    <row r="194" spans="1:3" x14ac:dyDescent="0.4">
      <c r="A194" t="s">
        <v>4539</v>
      </c>
      <c r="B194" t="s">
        <v>4226</v>
      </c>
      <c r="C194" t="s">
        <v>4540</v>
      </c>
    </row>
    <row r="195" spans="1:3" x14ac:dyDescent="0.4">
      <c r="A195" t="s">
        <v>4541</v>
      </c>
      <c r="B195" t="s">
        <v>4255</v>
      </c>
      <c r="C195" t="s">
        <v>4542</v>
      </c>
    </row>
    <row r="196" spans="1:3" x14ac:dyDescent="0.4">
      <c r="A196" t="s">
        <v>4543</v>
      </c>
      <c r="B196" t="s">
        <v>4255</v>
      </c>
      <c r="C196" t="s">
        <v>4542</v>
      </c>
    </row>
    <row r="197" spans="1:3" x14ac:dyDescent="0.4">
      <c r="A197" t="s">
        <v>4544</v>
      </c>
      <c r="B197" t="s">
        <v>4226</v>
      </c>
      <c r="C197" t="s">
        <v>4545</v>
      </c>
    </row>
    <row r="198" spans="1:3" x14ac:dyDescent="0.4">
      <c r="A198" t="s">
        <v>4546</v>
      </c>
      <c r="B198" t="s">
        <v>4226</v>
      </c>
      <c r="C198" t="s">
        <v>4547</v>
      </c>
    </row>
    <row r="199" spans="1:3" x14ac:dyDescent="0.4">
      <c r="A199" t="s">
        <v>4548</v>
      </c>
      <c r="B199" t="s">
        <v>4226</v>
      </c>
      <c r="C199" t="s">
        <v>4549</v>
      </c>
    </row>
    <row r="200" spans="1:3" x14ac:dyDescent="0.4">
      <c r="A200" t="s">
        <v>4550</v>
      </c>
      <c r="B200" t="s">
        <v>4226</v>
      </c>
      <c r="C200" t="s">
        <v>4551</v>
      </c>
    </row>
    <row r="201" spans="1:3" x14ac:dyDescent="0.4">
      <c r="A201" t="s">
        <v>4552</v>
      </c>
      <c r="B201" t="s">
        <v>4226</v>
      </c>
      <c r="C201" t="s">
        <v>4553</v>
      </c>
    </row>
    <row r="202" spans="1:3" x14ac:dyDescent="0.4">
      <c r="A202" t="s">
        <v>4554</v>
      </c>
      <c r="B202" t="s">
        <v>4255</v>
      </c>
      <c r="C202" t="s">
        <v>4553</v>
      </c>
    </row>
    <row r="203" spans="1:3" x14ac:dyDescent="0.4">
      <c r="A203" t="s">
        <v>4555</v>
      </c>
      <c r="B203" t="s">
        <v>4226</v>
      </c>
      <c r="C203" t="s">
        <v>4556</v>
      </c>
    </row>
    <row r="204" spans="1:3" x14ac:dyDescent="0.4">
      <c r="A204" t="s">
        <v>4557</v>
      </c>
      <c r="B204" t="s">
        <v>4226</v>
      </c>
      <c r="C204" t="s">
        <v>4558</v>
      </c>
    </row>
    <row r="205" spans="1:3" x14ac:dyDescent="0.4">
      <c r="A205" t="s">
        <v>4559</v>
      </c>
      <c r="B205" t="s">
        <v>4226</v>
      </c>
      <c r="C205" t="s">
        <v>4560</v>
      </c>
    </row>
    <row r="206" spans="1:3" x14ac:dyDescent="0.4">
      <c r="A206" t="s">
        <v>4561</v>
      </c>
      <c r="B206" t="s">
        <v>4226</v>
      </c>
      <c r="C206" t="s">
        <v>4562</v>
      </c>
    </row>
    <row r="207" spans="1:3" x14ac:dyDescent="0.4">
      <c r="A207" t="s">
        <v>4563</v>
      </c>
      <c r="B207" t="s">
        <v>4226</v>
      </c>
      <c r="C207" t="s">
        <v>4564</v>
      </c>
    </row>
    <row r="208" spans="1:3" x14ac:dyDescent="0.4">
      <c r="A208" t="s">
        <v>4565</v>
      </c>
      <c r="B208" t="s">
        <v>4226</v>
      </c>
      <c r="C208" t="s">
        <v>4566</v>
      </c>
    </row>
    <row r="209" spans="1:3" x14ac:dyDescent="0.4">
      <c r="A209" t="s">
        <v>4567</v>
      </c>
      <c r="B209" t="s">
        <v>4226</v>
      </c>
      <c r="C209" t="s">
        <v>4568</v>
      </c>
    </row>
    <row r="210" spans="1:3" x14ac:dyDescent="0.4">
      <c r="A210" t="s">
        <v>4569</v>
      </c>
      <c r="B210" t="s">
        <v>4226</v>
      </c>
      <c r="C210" t="s">
        <v>4233</v>
      </c>
    </row>
    <row r="211" spans="1:3" x14ac:dyDescent="0.4">
      <c r="A211" t="s">
        <v>4570</v>
      </c>
      <c r="B211" t="s">
        <v>4226</v>
      </c>
      <c r="C211" t="s">
        <v>4571</v>
      </c>
    </row>
    <row r="212" spans="1:3" x14ac:dyDescent="0.4">
      <c r="A212" t="s">
        <v>4572</v>
      </c>
      <c r="B212" t="s">
        <v>4226</v>
      </c>
      <c r="C212" t="s">
        <v>4573</v>
      </c>
    </row>
    <row r="213" spans="1:3" x14ac:dyDescent="0.4">
      <c r="A213" t="s">
        <v>4574</v>
      </c>
      <c r="B213" t="s">
        <v>4226</v>
      </c>
      <c r="C213" t="s">
        <v>4575</v>
      </c>
    </row>
    <row r="214" spans="1:3" x14ac:dyDescent="0.4">
      <c r="A214" t="s">
        <v>4576</v>
      </c>
      <c r="B214" t="s">
        <v>4226</v>
      </c>
      <c r="C214" t="s">
        <v>4247</v>
      </c>
    </row>
    <row r="215" spans="1:3" x14ac:dyDescent="0.4">
      <c r="A215" t="s">
        <v>4577</v>
      </c>
      <c r="B215" t="s">
        <v>4226</v>
      </c>
      <c r="C215" t="s">
        <v>4578</v>
      </c>
    </row>
    <row r="216" spans="1:3" x14ac:dyDescent="0.4">
      <c r="A216" t="s">
        <v>4579</v>
      </c>
      <c r="B216" t="s">
        <v>4226</v>
      </c>
      <c r="C216" t="s">
        <v>4580</v>
      </c>
    </row>
    <row r="217" spans="1:3" x14ac:dyDescent="0.4">
      <c r="A217" t="s">
        <v>4581</v>
      </c>
      <c r="B217" t="s">
        <v>4226</v>
      </c>
      <c r="C217" t="s">
        <v>4582</v>
      </c>
    </row>
    <row r="218" spans="1:3" x14ac:dyDescent="0.4">
      <c r="A218" t="s">
        <v>4583</v>
      </c>
      <c r="B218" t="s">
        <v>4226</v>
      </c>
      <c r="C218" t="s">
        <v>4584</v>
      </c>
    </row>
    <row r="219" spans="1:3" x14ac:dyDescent="0.4">
      <c r="A219" t="s">
        <v>4585</v>
      </c>
      <c r="B219" t="s">
        <v>4226</v>
      </c>
      <c r="C219" t="s">
        <v>4586</v>
      </c>
    </row>
    <row r="220" spans="1:3" x14ac:dyDescent="0.4">
      <c r="A220" t="s">
        <v>4587</v>
      </c>
      <c r="B220" t="s">
        <v>4226</v>
      </c>
      <c r="C220" t="s">
        <v>4588</v>
      </c>
    </row>
    <row r="221" spans="1:3" x14ac:dyDescent="0.4">
      <c r="A221" t="s">
        <v>4589</v>
      </c>
      <c r="B221" t="s">
        <v>4226</v>
      </c>
      <c r="C221" t="s">
        <v>4590</v>
      </c>
    </row>
    <row r="222" spans="1:3" x14ac:dyDescent="0.4">
      <c r="A222" t="s">
        <v>4591</v>
      </c>
      <c r="B222" t="s">
        <v>4226</v>
      </c>
      <c r="C222" t="s">
        <v>4374</v>
      </c>
    </row>
    <row r="223" spans="1:3" x14ac:dyDescent="0.4">
      <c r="A223" t="s">
        <v>4592</v>
      </c>
      <c r="B223" t="s">
        <v>4226</v>
      </c>
      <c r="C223" t="s">
        <v>4593</v>
      </c>
    </row>
    <row r="224" spans="1:3" x14ac:dyDescent="0.4">
      <c r="A224" t="s">
        <v>4594</v>
      </c>
      <c r="B224" t="s">
        <v>4226</v>
      </c>
      <c r="C224" t="s">
        <v>4595</v>
      </c>
    </row>
    <row r="225" spans="1:3" x14ac:dyDescent="0.4">
      <c r="A225" t="s">
        <v>4596</v>
      </c>
      <c r="B225" t="s">
        <v>4226</v>
      </c>
      <c r="C225" t="s">
        <v>4326</v>
      </c>
    </row>
    <row r="226" spans="1:3" x14ac:dyDescent="0.4">
      <c r="A226" t="s">
        <v>4597</v>
      </c>
      <c r="B226" t="s">
        <v>4226</v>
      </c>
      <c r="C226" t="s">
        <v>4598</v>
      </c>
    </row>
    <row r="227" spans="1:3" x14ac:dyDescent="0.4">
      <c r="A227" t="s">
        <v>4599</v>
      </c>
      <c r="B227" t="s">
        <v>4226</v>
      </c>
      <c r="C227" t="s">
        <v>4600</v>
      </c>
    </row>
    <row r="228" spans="1:3" x14ac:dyDescent="0.4">
      <c r="A228" t="s">
        <v>4601</v>
      </c>
      <c r="B228" t="s">
        <v>4226</v>
      </c>
      <c r="C228" t="s">
        <v>4600</v>
      </c>
    </row>
    <row r="229" spans="1:3" x14ac:dyDescent="0.4">
      <c r="A229" t="s">
        <v>4602</v>
      </c>
      <c r="B229" t="s">
        <v>4226</v>
      </c>
      <c r="C229" t="s">
        <v>4603</v>
      </c>
    </row>
    <row r="230" spans="1:3" x14ac:dyDescent="0.4">
      <c r="A230" t="s">
        <v>4604</v>
      </c>
      <c r="B230" t="s">
        <v>4226</v>
      </c>
      <c r="C230" t="s">
        <v>4605</v>
      </c>
    </row>
    <row r="231" spans="1:3" x14ac:dyDescent="0.4">
      <c r="A231" t="s">
        <v>4606</v>
      </c>
      <c r="B231" t="s">
        <v>4255</v>
      </c>
      <c r="C231" t="s">
        <v>4607</v>
      </c>
    </row>
    <row r="232" spans="1:3" x14ac:dyDescent="0.4">
      <c r="A232" t="s">
        <v>4608</v>
      </c>
      <c r="B232" t="s">
        <v>4255</v>
      </c>
      <c r="C232" t="s">
        <v>4607</v>
      </c>
    </row>
    <row r="233" spans="1:3" x14ac:dyDescent="0.4">
      <c r="A233" t="s">
        <v>4609</v>
      </c>
      <c r="B233" t="s">
        <v>4226</v>
      </c>
      <c r="C233" t="s">
        <v>4610</v>
      </c>
    </row>
    <row r="234" spans="1:3" x14ac:dyDescent="0.4">
      <c r="A234" t="s">
        <v>4611</v>
      </c>
      <c r="B234" t="s">
        <v>4226</v>
      </c>
      <c r="C234" t="s">
        <v>4612</v>
      </c>
    </row>
    <row r="235" spans="1:3" x14ac:dyDescent="0.4">
      <c r="A235" t="s">
        <v>4613</v>
      </c>
      <c r="B235" t="s">
        <v>4226</v>
      </c>
      <c r="C235" t="s">
        <v>4614</v>
      </c>
    </row>
    <row r="236" spans="1:3" x14ac:dyDescent="0.4">
      <c r="A236" t="s">
        <v>4615</v>
      </c>
      <c r="B236" t="s">
        <v>4226</v>
      </c>
      <c r="C236" t="s">
        <v>4582</v>
      </c>
    </row>
    <row r="237" spans="1:3" x14ac:dyDescent="0.4">
      <c r="A237" t="s">
        <v>4616</v>
      </c>
      <c r="B237" t="s">
        <v>4226</v>
      </c>
      <c r="C237" t="s">
        <v>4617</v>
      </c>
    </row>
    <row r="238" spans="1:3" x14ac:dyDescent="0.4">
      <c r="A238" t="s">
        <v>4618</v>
      </c>
      <c r="B238" t="s">
        <v>4226</v>
      </c>
      <c r="C238" t="s">
        <v>4619</v>
      </c>
    </row>
    <row r="239" spans="1:3" x14ac:dyDescent="0.4">
      <c r="A239" t="s">
        <v>4620</v>
      </c>
      <c r="B239" t="s">
        <v>4226</v>
      </c>
      <c r="C239" t="s">
        <v>4621</v>
      </c>
    </row>
    <row r="240" spans="1:3" x14ac:dyDescent="0.4">
      <c r="A240" t="s">
        <v>4622</v>
      </c>
      <c r="B240" t="s">
        <v>4226</v>
      </c>
      <c r="C240" t="s">
        <v>4623</v>
      </c>
    </row>
    <row r="241" spans="1:3" x14ac:dyDescent="0.4">
      <c r="A241" t="s">
        <v>4624</v>
      </c>
      <c r="B241" t="s">
        <v>4226</v>
      </c>
      <c r="C241" t="s">
        <v>4621</v>
      </c>
    </row>
    <row r="242" spans="1:3" x14ac:dyDescent="0.4">
      <c r="A242" t="s">
        <v>4625</v>
      </c>
      <c r="B242" t="s">
        <v>4226</v>
      </c>
      <c r="C242" t="s">
        <v>4626</v>
      </c>
    </row>
    <row r="243" spans="1:3" x14ac:dyDescent="0.4">
      <c r="A243" t="s">
        <v>4627</v>
      </c>
      <c r="B243" t="s">
        <v>4226</v>
      </c>
      <c r="C243" t="s">
        <v>4628</v>
      </c>
    </row>
    <row r="244" spans="1:3" x14ac:dyDescent="0.4">
      <c r="A244" t="s">
        <v>4629</v>
      </c>
      <c r="B244" t="s">
        <v>4226</v>
      </c>
      <c r="C244" t="s">
        <v>4630</v>
      </c>
    </row>
    <row r="245" spans="1:3" x14ac:dyDescent="0.4">
      <c r="A245" t="s">
        <v>4631</v>
      </c>
      <c r="B245" t="s">
        <v>4226</v>
      </c>
      <c r="C245" t="s">
        <v>4632</v>
      </c>
    </row>
    <row r="246" spans="1:3" x14ac:dyDescent="0.4">
      <c r="A246" t="s">
        <v>4633</v>
      </c>
      <c r="B246" t="s">
        <v>4226</v>
      </c>
      <c r="C246" t="s">
        <v>4634</v>
      </c>
    </row>
    <row r="247" spans="1:3" x14ac:dyDescent="0.4">
      <c r="A247" t="s">
        <v>4635</v>
      </c>
      <c r="B247" t="s">
        <v>4226</v>
      </c>
      <c r="C247" t="s">
        <v>4636</v>
      </c>
    </row>
    <row r="248" spans="1:3" x14ac:dyDescent="0.4">
      <c r="A248" t="s">
        <v>4637</v>
      </c>
      <c r="B248" t="s">
        <v>4226</v>
      </c>
      <c r="C248" t="s">
        <v>4638</v>
      </c>
    </row>
    <row r="249" spans="1:3" x14ac:dyDescent="0.4">
      <c r="A249" t="s">
        <v>4639</v>
      </c>
      <c r="B249" t="s">
        <v>4226</v>
      </c>
      <c r="C249" t="s">
        <v>4638</v>
      </c>
    </row>
    <row r="250" spans="1:3" x14ac:dyDescent="0.4">
      <c r="A250" t="s">
        <v>4640</v>
      </c>
      <c r="B250" t="s">
        <v>4226</v>
      </c>
      <c r="C250" t="s">
        <v>4641</v>
      </c>
    </row>
    <row r="251" spans="1:3" x14ac:dyDescent="0.4">
      <c r="A251" t="s">
        <v>4642</v>
      </c>
      <c r="B251" t="s">
        <v>4226</v>
      </c>
      <c r="C251" t="s">
        <v>4641</v>
      </c>
    </row>
    <row r="252" spans="1:3" x14ac:dyDescent="0.4">
      <c r="A252" t="s">
        <v>4643</v>
      </c>
      <c r="B252" t="s">
        <v>4226</v>
      </c>
      <c r="C252" t="s">
        <v>4641</v>
      </c>
    </row>
    <row r="253" spans="1:3" x14ac:dyDescent="0.4">
      <c r="A253" t="s">
        <v>4644</v>
      </c>
      <c r="B253" t="s">
        <v>4226</v>
      </c>
      <c r="C253" t="s">
        <v>4641</v>
      </c>
    </row>
    <row r="254" spans="1:3" x14ac:dyDescent="0.4">
      <c r="A254" t="s">
        <v>4645</v>
      </c>
      <c r="B254" t="s">
        <v>4226</v>
      </c>
      <c r="C254" t="s">
        <v>4641</v>
      </c>
    </row>
    <row r="255" spans="1:3" x14ac:dyDescent="0.4">
      <c r="A255" t="s">
        <v>4646</v>
      </c>
      <c r="B255" t="s">
        <v>4226</v>
      </c>
      <c r="C255" t="s">
        <v>4641</v>
      </c>
    </row>
    <row r="256" spans="1:3" x14ac:dyDescent="0.4">
      <c r="A256" t="s">
        <v>4647</v>
      </c>
      <c r="B256" t="s">
        <v>4226</v>
      </c>
      <c r="C256" t="s">
        <v>4641</v>
      </c>
    </row>
    <row r="257" spans="1:3" x14ac:dyDescent="0.4">
      <c r="A257" t="s">
        <v>4648</v>
      </c>
      <c r="B257" t="s">
        <v>4226</v>
      </c>
      <c r="C257" t="s">
        <v>4641</v>
      </c>
    </row>
    <row r="258" spans="1:3" x14ac:dyDescent="0.4">
      <c r="A258" t="s">
        <v>4649</v>
      </c>
      <c r="B258" t="s">
        <v>4226</v>
      </c>
      <c r="C258" t="s">
        <v>4641</v>
      </c>
    </row>
    <row r="259" spans="1:3" x14ac:dyDescent="0.4">
      <c r="A259" t="s">
        <v>4650</v>
      </c>
      <c r="B259" t="s">
        <v>4226</v>
      </c>
      <c r="C259" t="s">
        <v>4641</v>
      </c>
    </row>
    <row r="260" spans="1:3" x14ac:dyDescent="0.4">
      <c r="A260" t="s">
        <v>4651</v>
      </c>
      <c r="B260" t="s">
        <v>4226</v>
      </c>
      <c r="C260" t="s">
        <v>4641</v>
      </c>
    </row>
    <row r="261" spans="1:3" x14ac:dyDescent="0.4">
      <c r="A261" t="s">
        <v>4652</v>
      </c>
      <c r="B261" t="s">
        <v>4226</v>
      </c>
      <c r="C261" t="s">
        <v>4653</v>
      </c>
    </row>
    <row r="262" spans="1:3" x14ac:dyDescent="0.4">
      <c r="A262" t="s">
        <v>4654</v>
      </c>
      <c r="B262" t="s">
        <v>4226</v>
      </c>
      <c r="C262" t="s">
        <v>4655</v>
      </c>
    </row>
    <row r="263" spans="1:3" x14ac:dyDescent="0.4">
      <c r="A263" t="s">
        <v>4656</v>
      </c>
      <c r="B263" t="s">
        <v>4226</v>
      </c>
      <c r="C263" t="s">
        <v>4657</v>
      </c>
    </row>
    <row r="264" spans="1:3" x14ac:dyDescent="0.4">
      <c r="A264" t="s">
        <v>4658</v>
      </c>
      <c r="B264" t="s">
        <v>4226</v>
      </c>
      <c r="C264" t="s">
        <v>4659</v>
      </c>
    </row>
    <row r="265" spans="1:3" x14ac:dyDescent="0.4">
      <c r="A265" t="s">
        <v>4660</v>
      </c>
      <c r="B265" t="s">
        <v>4226</v>
      </c>
      <c r="C265" t="s">
        <v>4661</v>
      </c>
    </row>
    <row r="266" spans="1:3" x14ac:dyDescent="0.4">
      <c r="A266" t="s">
        <v>4662</v>
      </c>
      <c r="B266" t="s">
        <v>4226</v>
      </c>
      <c r="C266" t="s">
        <v>4582</v>
      </c>
    </row>
    <row r="267" spans="1:3" x14ac:dyDescent="0.4">
      <c r="A267" t="s">
        <v>4663</v>
      </c>
      <c r="B267" t="s">
        <v>4226</v>
      </c>
      <c r="C267" t="s">
        <v>4664</v>
      </c>
    </row>
    <row r="268" spans="1:3" x14ac:dyDescent="0.4">
      <c r="A268" t="s">
        <v>4665</v>
      </c>
      <c r="B268" t="s">
        <v>4226</v>
      </c>
      <c r="C268" t="s">
        <v>4666</v>
      </c>
    </row>
    <row r="269" spans="1:3" x14ac:dyDescent="0.4">
      <c r="A269" t="s">
        <v>4667</v>
      </c>
      <c r="B269" t="s">
        <v>4226</v>
      </c>
      <c r="C269" t="s">
        <v>4668</v>
      </c>
    </row>
    <row r="270" spans="1:3" x14ac:dyDescent="0.4">
      <c r="A270" t="s">
        <v>4669</v>
      </c>
      <c r="B270" t="s">
        <v>4226</v>
      </c>
      <c r="C270" t="s">
        <v>4670</v>
      </c>
    </row>
    <row r="271" spans="1:3" x14ac:dyDescent="0.4">
      <c r="A271" t="s">
        <v>4671</v>
      </c>
      <c r="B271" t="s">
        <v>4226</v>
      </c>
      <c r="C271" t="s">
        <v>4641</v>
      </c>
    </row>
    <row r="272" spans="1:3" x14ac:dyDescent="0.4">
      <c r="A272" t="s">
        <v>4672</v>
      </c>
      <c r="B272" t="s">
        <v>4226</v>
      </c>
      <c r="C272" t="s">
        <v>4673</v>
      </c>
    </row>
    <row r="273" spans="1:3" x14ac:dyDescent="0.4">
      <c r="A273" t="s">
        <v>4674</v>
      </c>
      <c r="B273" t="s">
        <v>4226</v>
      </c>
      <c r="C273" t="s">
        <v>4675</v>
      </c>
    </row>
    <row r="274" spans="1:3" x14ac:dyDescent="0.4">
      <c r="A274" t="s">
        <v>4676</v>
      </c>
      <c r="B274" t="s">
        <v>4226</v>
      </c>
      <c r="C274" t="s">
        <v>4677</v>
      </c>
    </row>
    <row r="275" spans="1:3" x14ac:dyDescent="0.4">
      <c r="A275" t="s">
        <v>4678</v>
      </c>
      <c r="B275" t="s">
        <v>4226</v>
      </c>
      <c r="C275" t="s">
        <v>4679</v>
      </c>
    </row>
    <row r="276" spans="1:3" x14ac:dyDescent="0.4">
      <c r="A276" t="s">
        <v>4680</v>
      </c>
      <c r="B276" t="s">
        <v>4226</v>
      </c>
      <c r="C276" t="s">
        <v>4681</v>
      </c>
    </row>
    <row r="277" spans="1:3" x14ac:dyDescent="0.4">
      <c r="A277" t="s">
        <v>4682</v>
      </c>
      <c r="B277" t="s">
        <v>4226</v>
      </c>
      <c r="C277" t="s">
        <v>4404</v>
      </c>
    </row>
    <row r="278" spans="1:3" x14ac:dyDescent="0.4">
      <c r="A278" t="s">
        <v>4683</v>
      </c>
      <c r="B278" t="s">
        <v>4226</v>
      </c>
      <c r="C278" t="s">
        <v>4404</v>
      </c>
    </row>
    <row r="279" spans="1:3" x14ac:dyDescent="0.4">
      <c r="A279" t="s">
        <v>4684</v>
      </c>
      <c r="B279" t="s">
        <v>4226</v>
      </c>
      <c r="C279" t="s">
        <v>4685</v>
      </c>
    </row>
    <row r="280" spans="1:3" x14ac:dyDescent="0.4">
      <c r="A280" t="s">
        <v>4686</v>
      </c>
      <c r="B280" t="s">
        <v>4226</v>
      </c>
      <c r="C280" t="s">
        <v>4687</v>
      </c>
    </row>
    <row r="281" spans="1:3" x14ac:dyDescent="0.4">
      <c r="A281" t="s">
        <v>4688</v>
      </c>
      <c r="B281" t="s">
        <v>4226</v>
      </c>
      <c r="C281" t="s">
        <v>4689</v>
      </c>
    </row>
    <row r="282" spans="1:3" x14ac:dyDescent="0.4">
      <c r="A282" t="s">
        <v>4690</v>
      </c>
      <c r="B282" t="s">
        <v>4226</v>
      </c>
      <c r="C282" t="s">
        <v>4691</v>
      </c>
    </row>
    <row r="283" spans="1:3" x14ac:dyDescent="0.4">
      <c r="A283" t="s">
        <v>4692</v>
      </c>
      <c r="B283" t="s">
        <v>4226</v>
      </c>
      <c r="C283" t="s">
        <v>4693</v>
      </c>
    </row>
    <row r="284" spans="1:3" x14ac:dyDescent="0.4">
      <c r="A284" t="s">
        <v>4694</v>
      </c>
      <c r="B284" t="s">
        <v>4226</v>
      </c>
      <c r="C284" t="s">
        <v>4695</v>
      </c>
    </row>
    <row r="285" spans="1:3" x14ac:dyDescent="0.4">
      <c r="A285" t="s">
        <v>4696</v>
      </c>
      <c r="B285" t="s">
        <v>4226</v>
      </c>
      <c r="C285" t="s">
        <v>4695</v>
      </c>
    </row>
    <row r="286" spans="1:3" x14ac:dyDescent="0.4">
      <c r="A286" t="s">
        <v>4697</v>
      </c>
      <c r="B286" t="s">
        <v>4226</v>
      </c>
      <c r="C286" t="s">
        <v>4628</v>
      </c>
    </row>
    <row r="287" spans="1:3" x14ac:dyDescent="0.4">
      <c r="A287" t="s">
        <v>4698</v>
      </c>
      <c r="B287" t="s">
        <v>4226</v>
      </c>
      <c r="C287" t="s">
        <v>4699</v>
      </c>
    </row>
    <row r="288" spans="1:3" x14ac:dyDescent="0.4">
      <c r="A288" t="s">
        <v>4700</v>
      </c>
      <c r="B288" t="s">
        <v>4226</v>
      </c>
      <c r="C288" t="s">
        <v>4701</v>
      </c>
    </row>
    <row r="289" spans="1:3" x14ac:dyDescent="0.4">
      <c r="A289" t="s">
        <v>4702</v>
      </c>
      <c r="B289" t="s">
        <v>4226</v>
      </c>
      <c r="C289" t="s">
        <v>4703</v>
      </c>
    </row>
    <row r="290" spans="1:3" x14ac:dyDescent="0.4">
      <c r="A290" t="s">
        <v>4704</v>
      </c>
      <c r="B290" t="s">
        <v>4226</v>
      </c>
      <c r="C290" t="s">
        <v>4705</v>
      </c>
    </row>
    <row r="291" spans="1:3" x14ac:dyDescent="0.4">
      <c r="A291" t="s">
        <v>4706</v>
      </c>
      <c r="B291" t="s">
        <v>4226</v>
      </c>
      <c r="C291" t="s">
        <v>4707</v>
      </c>
    </row>
    <row r="292" spans="1:3" x14ac:dyDescent="0.4">
      <c r="A292" t="s">
        <v>4708</v>
      </c>
      <c r="B292" t="s">
        <v>4226</v>
      </c>
      <c r="C292" t="s">
        <v>4707</v>
      </c>
    </row>
    <row r="293" spans="1:3" x14ac:dyDescent="0.4">
      <c r="A293" t="s">
        <v>4709</v>
      </c>
      <c r="B293" t="s">
        <v>4226</v>
      </c>
      <c r="C293" t="s">
        <v>4707</v>
      </c>
    </row>
    <row r="294" spans="1:3" x14ac:dyDescent="0.4">
      <c r="A294" t="s">
        <v>4710</v>
      </c>
      <c r="B294" t="s">
        <v>4226</v>
      </c>
      <c r="C294" t="s">
        <v>4711</v>
      </c>
    </row>
    <row r="295" spans="1:3" x14ac:dyDescent="0.4">
      <c r="A295" t="s">
        <v>4712</v>
      </c>
      <c r="B295" t="s">
        <v>4226</v>
      </c>
      <c r="C295" t="s">
        <v>4713</v>
      </c>
    </row>
    <row r="296" spans="1:3" x14ac:dyDescent="0.4">
      <c r="A296" t="s">
        <v>4714</v>
      </c>
      <c r="B296" t="s">
        <v>4226</v>
      </c>
      <c r="C296" t="s">
        <v>4582</v>
      </c>
    </row>
    <row r="297" spans="1:3" x14ac:dyDescent="0.4">
      <c r="A297" t="s">
        <v>4715</v>
      </c>
      <c r="B297" t="s">
        <v>4226</v>
      </c>
      <c r="C297" t="s">
        <v>4716</v>
      </c>
    </row>
    <row r="298" spans="1:3" x14ac:dyDescent="0.4">
      <c r="A298" t="s">
        <v>4717</v>
      </c>
      <c r="B298" t="s">
        <v>4226</v>
      </c>
      <c r="C298" t="s">
        <v>4374</v>
      </c>
    </row>
    <row r="299" spans="1:3" x14ac:dyDescent="0.4">
      <c r="A299" t="s">
        <v>4718</v>
      </c>
      <c r="B299" t="s">
        <v>4226</v>
      </c>
      <c r="C299" t="s">
        <v>4719</v>
      </c>
    </row>
    <row r="300" spans="1:3" x14ac:dyDescent="0.4">
      <c r="A300" t="s">
        <v>4720</v>
      </c>
      <c r="B300" t="s">
        <v>4255</v>
      </c>
      <c r="C300" t="s">
        <v>4719</v>
      </c>
    </row>
    <row r="301" spans="1:3" x14ac:dyDescent="0.4">
      <c r="A301" t="s">
        <v>4721</v>
      </c>
      <c r="B301" t="s">
        <v>4226</v>
      </c>
      <c r="C301" t="s">
        <v>4621</v>
      </c>
    </row>
    <row r="302" spans="1:3" x14ac:dyDescent="0.4">
      <c r="A302" t="s">
        <v>4722</v>
      </c>
      <c r="B302" t="s">
        <v>4226</v>
      </c>
      <c r="C302" t="s">
        <v>4723</v>
      </c>
    </row>
    <row r="303" spans="1:3" x14ac:dyDescent="0.4">
      <c r="A303" t="s">
        <v>4724</v>
      </c>
      <c r="B303" t="s">
        <v>4226</v>
      </c>
      <c r="C303" t="s">
        <v>4725</v>
      </c>
    </row>
    <row r="304" spans="1:3" x14ac:dyDescent="0.4">
      <c r="A304" t="s">
        <v>4726</v>
      </c>
      <c r="B304" t="s">
        <v>4226</v>
      </c>
      <c r="C304" t="s">
        <v>4727</v>
      </c>
    </row>
    <row r="305" spans="1:3" x14ac:dyDescent="0.4">
      <c r="A305" t="s">
        <v>4728</v>
      </c>
      <c r="B305" t="s">
        <v>4226</v>
      </c>
      <c r="C305" t="s">
        <v>4729</v>
      </c>
    </row>
    <row r="306" spans="1:3" x14ac:dyDescent="0.4">
      <c r="A306" t="s">
        <v>4730</v>
      </c>
      <c r="B306" t="s">
        <v>4226</v>
      </c>
      <c r="C306" t="s">
        <v>4731</v>
      </c>
    </row>
    <row r="307" spans="1:3" x14ac:dyDescent="0.4">
      <c r="A307" t="s">
        <v>4732</v>
      </c>
      <c r="B307" t="s">
        <v>4226</v>
      </c>
      <c r="C307" t="s">
        <v>4733</v>
      </c>
    </row>
    <row r="308" spans="1:3" x14ac:dyDescent="0.4">
      <c r="A308" t="s">
        <v>4734</v>
      </c>
      <c r="B308" t="s">
        <v>4226</v>
      </c>
      <c r="C308" t="s">
        <v>4735</v>
      </c>
    </row>
    <row r="309" spans="1:3" x14ac:dyDescent="0.4">
      <c r="A309" t="s">
        <v>4736</v>
      </c>
      <c r="B309" t="s">
        <v>4226</v>
      </c>
      <c r="C309" t="s">
        <v>4737</v>
      </c>
    </row>
    <row r="310" spans="1:3" x14ac:dyDescent="0.4">
      <c r="A310" t="s">
        <v>4738</v>
      </c>
      <c r="B310" t="s">
        <v>4226</v>
      </c>
      <c r="C310" t="s">
        <v>4739</v>
      </c>
    </row>
    <row r="311" spans="1:3" x14ac:dyDescent="0.4">
      <c r="A311" t="s">
        <v>4740</v>
      </c>
      <c r="B311" t="s">
        <v>4226</v>
      </c>
      <c r="C311" t="s">
        <v>4741</v>
      </c>
    </row>
    <row r="312" spans="1:3" x14ac:dyDescent="0.4">
      <c r="A312" t="s">
        <v>4742</v>
      </c>
      <c r="B312" t="s">
        <v>4226</v>
      </c>
      <c r="C312" t="s">
        <v>4582</v>
      </c>
    </row>
    <row r="313" spans="1:3" x14ac:dyDescent="0.4">
      <c r="A313" t="s">
        <v>4743</v>
      </c>
      <c r="B313" t="s">
        <v>4226</v>
      </c>
      <c r="C313" t="s">
        <v>4744</v>
      </c>
    </row>
    <row r="314" spans="1:3" x14ac:dyDescent="0.4">
      <c r="A314" t="s">
        <v>4745</v>
      </c>
      <c r="B314" t="s">
        <v>4226</v>
      </c>
      <c r="C314" t="s">
        <v>4746</v>
      </c>
    </row>
    <row r="315" spans="1:3" x14ac:dyDescent="0.4">
      <c r="A315" t="s">
        <v>4747</v>
      </c>
      <c r="B315" t="s">
        <v>4226</v>
      </c>
      <c r="C315" t="s">
        <v>4746</v>
      </c>
    </row>
    <row r="316" spans="1:3" x14ac:dyDescent="0.4">
      <c r="A316" t="s">
        <v>4748</v>
      </c>
      <c r="B316" t="s">
        <v>4226</v>
      </c>
      <c r="C316" t="s">
        <v>4749</v>
      </c>
    </row>
    <row r="317" spans="1:3" x14ac:dyDescent="0.4">
      <c r="A317" t="s">
        <v>4750</v>
      </c>
      <c r="B317" t="s">
        <v>4226</v>
      </c>
      <c r="C317" t="s">
        <v>4751</v>
      </c>
    </row>
    <row r="318" spans="1:3" x14ac:dyDescent="0.4">
      <c r="A318" t="s">
        <v>4752</v>
      </c>
      <c r="B318" t="s">
        <v>4226</v>
      </c>
      <c r="C318" t="s">
        <v>4753</v>
      </c>
    </row>
    <row r="319" spans="1:3" x14ac:dyDescent="0.4">
      <c r="A319" t="s">
        <v>4754</v>
      </c>
      <c r="B319" t="s">
        <v>4226</v>
      </c>
      <c r="C319" t="s">
        <v>4755</v>
      </c>
    </row>
    <row r="320" spans="1:3" x14ac:dyDescent="0.4">
      <c r="A320" t="s">
        <v>4756</v>
      </c>
      <c r="B320" t="s">
        <v>4226</v>
      </c>
      <c r="C320" t="s">
        <v>4757</v>
      </c>
    </row>
    <row r="321" spans="1:3" x14ac:dyDescent="0.4">
      <c r="A321" t="s">
        <v>4758</v>
      </c>
      <c r="B321" t="s">
        <v>4226</v>
      </c>
      <c r="C321" t="s">
        <v>4759</v>
      </c>
    </row>
    <row r="322" spans="1:3" x14ac:dyDescent="0.4">
      <c r="A322" t="s">
        <v>4760</v>
      </c>
      <c r="B322" t="s">
        <v>4226</v>
      </c>
      <c r="C322" t="s">
        <v>4761</v>
      </c>
    </row>
    <row r="323" spans="1:3" x14ac:dyDescent="0.4">
      <c r="A323" t="s">
        <v>4762</v>
      </c>
      <c r="B323" t="s">
        <v>4255</v>
      </c>
      <c r="C323" t="s">
        <v>4763</v>
      </c>
    </row>
    <row r="324" spans="1:3" x14ac:dyDescent="0.4">
      <c r="A324" t="s">
        <v>4764</v>
      </c>
      <c r="B324" t="s">
        <v>4226</v>
      </c>
      <c r="C324" t="s">
        <v>4765</v>
      </c>
    </row>
    <row r="325" spans="1:3" x14ac:dyDescent="0.4">
      <c r="A325" t="s">
        <v>4766</v>
      </c>
      <c r="B325" t="s">
        <v>4226</v>
      </c>
      <c r="C325" t="s">
        <v>4767</v>
      </c>
    </row>
    <row r="326" spans="1:3" x14ac:dyDescent="0.4">
      <c r="A326" t="s">
        <v>4768</v>
      </c>
      <c r="B326" t="s">
        <v>4226</v>
      </c>
      <c r="C326" t="s">
        <v>4767</v>
      </c>
    </row>
    <row r="327" spans="1:3" x14ac:dyDescent="0.4">
      <c r="A327" t="s">
        <v>4769</v>
      </c>
      <c r="B327" t="s">
        <v>4226</v>
      </c>
      <c r="C327" t="s">
        <v>4767</v>
      </c>
    </row>
    <row r="328" spans="1:3" x14ac:dyDescent="0.4">
      <c r="A328" t="s">
        <v>4770</v>
      </c>
      <c r="B328" t="s">
        <v>4255</v>
      </c>
      <c r="C328" t="s">
        <v>4771</v>
      </c>
    </row>
    <row r="329" spans="1:3" x14ac:dyDescent="0.4">
      <c r="A329" t="s">
        <v>4772</v>
      </c>
      <c r="B329" t="s">
        <v>4226</v>
      </c>
      <c r="C329" t="s">
        <v>4773</v>
      </c>
    </row>
    <row r="330" spans="1:3" x14ac:dyDescent="0.4">
      <c r="A330" t="s">
        <v>4774</v>
      </c>
      <c r="B330" t="s">
        <v>4255</v>
      </c>
      <c r="C330" t="s">
        <v>4775</v>
      </c>
    </row>
    <row r="331" spans="1:3" x14ac:dyDescent="0.4">
      <c r="A331" t="s">
        <v>4776</v>
      </c>
      <c r="B331" t="s">
        <v>4226</v>
      </c>
      <c r="C331" t="s">
        <v>4777</v>
      </c>
    </row>
    <row r="332" spans="1:3" x14ac:dyDescent="0.4">
      <c r="A332" t="s">
        <v>4778</v>
      </c>
      <c r="B332" t="s">
        <v>4226</v>
      </c>
      <c r="C332" t="s">
        <v>4779</v>
      </c>
    </row>
    <row r="333" spans="1:3" x14ac:dyDescent="0.4">
      <c r="A333" t="s">
        <v>4780</v>
      </c>
      <c r="B333" t="s">
        <v>4226</v>
      </c>
      <c r="C333" t="s">
        <v>4781</v>
      </c>
    </row>
    <row r="334" spans="1:3" x14ac:dyDescent="0.4">
      <c r="A334" t="s">
        <v>4782</v>
      </c>
      <c r="B334" t="s">
        <v>4226</v>
      </c>
      <c r="C334" t="s">
        <v>4783</v>
      </c>
    </row>
    <row r="335" spans="1:3" x14ac:dyDescent="0.4">
      <c r="A335" t="s">
        <v>4784</v>
      </c>
      <c r="B335" t="s">
        <v>4226</v>
      </c>
      <c r="C335" t="s">
        <v>4785</v>
      </c>
    </row>
    <row r="336" spans="1:3" x14ac:dyDescent="0.4">
      <c r="A336" t="s">
        <v>4786</v>
      </c>
      <c r="B336" t="s">
        <v>4226</v>
      </c>
      <c r="C336" t="s">
        <v>4785</v>
      </c>
    </row>
    <row r="337" spans="1:3" x14ac:dyDescent="0.4">
      <c r="A337" t="s">
        <v>4787</v>
      </c>
      <c r="B337" t="s">
        <v>4226</v>
      </c>
      <c r="C337" t="s">
        <v>4788</v>
      </c>
    </row>
    <row r="338" spans="1:3" x14ac:dyDescent="0.4">
      <c r="A338" t="s">
        <v>4789</v>
      </c>
      <c r="B338" t="s">
        <v>4226</v>
      </c>
      <c r="C338" t="s">
        <v>4788</v>
      </c>
    </row>
    <row r="339" spans="1:3" x14ac:dyDescent="0.4">
      <c r="A339" t="s">
        <v>4790</v>
      </c>
      <c r="B339" t="s">
        <v>4226</v>
      </c>
      <c r="C339" t="s">
        <v>4791</v>
      </c>
    </row>
    <row r="340" spans="1:3" x14ac:dyDescent="0.4">
      <c r="A340" t="s">
        <v>4792</v>
      </c>
      <c r="B340" t="s">
        <v>4226</v>
      </c>
      <c r="C340" t="s">
        <v>4791</v>
      </c>
    </row>
    <row r="341" spans="1:3" x14ac:dyDescent="0.4">
      <c r="A341" t="s">
        <v>4793</v>
      </c>
      <c r="B341" t="s">
        <v>4226</v>
      </c>
      <c r="C341" t="s">
        <v>4794</v>
      </c>
    </row>
    <row r="342" spans="1:3" x14ac:dyDescent="0.4">
      <c r="A342" t="s">
        <v>4795</v>
      </c>
      <c r="B342" t="s">
        <v>4255</v>
      </c>
      <c r="C342" t="s">
        <v>4796</v>
      </c>
    </row>
    <row r="343" spans="1:3" x14ac:dyDescent="0.4">
      <c r="A343" t="s">
        <v>4797</v>
      </c>
      <c r="B343" t="s">
        <v>4226</v>
      </c>
      <c r="C343" t="s">
        <v>4798</v>
      </c>
    </row>
    <row r="344" spans="1:3" x14ac:dyDescent="0.4">
      <c r="A344" t="s">
        <v>4799</v>
      </c>
      <c r="B344" t="s">
        <v>4226</v>
      </c>
      <c r="C344" t="s">
        <v>4800</v>
      </c>
    </row>
    <row r="345" spans="1:3" x14ac:dyDescent="0.4">
      <c r="A345" t="s">
        <v>4801</v>
      </c>
      <c r="B345" t="s">
        <v>4226</v>
      </c>
      <c r="C345" t="s">
        <v>4802</v>
      </c>
    </row>
    <row r="346" spans="1:3" x14ac:dyDescent="0.4">
      <c r="A346" t="s">
        <v>4803</v>
      </c>
      <c r="B346" t="s">
        <v>4255</v>
      </c>
      <c r="C346" t="s">
        <v>4804</v>
      </c>
    </row>
    <row r="347" spans="1:3" x14ac:dyDescent="0.4">
      <c r="A347" t="s">
        <v>4805</v>
      </c>
      <c r="B347" t="s">
        <v>4226</v>
      </c>
      <c r="C347" t="s">
        <v>4806</v>
      </c>
    </row>
    <row r="348" spans="1:3" x14ac:dyDescent="0.4">
      <c r="A348" t="s">
        <v>4807</v>
      </c>
      <c r="B348" t="s">
        <v>4226</v>
      </c>
      <c r="C348" t="s">
        <v>4808</v>
      </c>
    </row>
    <row r="349" spans="1:3" x14ac:dyDescent="0.4">
      <c r="A349" t="s">
        <v>4809</v>
      </c>
      <c r="B349" t="s">
        <v>4226</v>
      </c>
      <c r="C349" t="s">
        <v>4810</v>
      </c>
    </row>
    <row r="350" spans="1:3" x14ac:dyDescent="0.4">
      <c r="A350" t="s">
        <v>4811</v>
      </c>
      <c r="B350" t="s">
        <v>4226</v>
      </c>
      <c r="C350" t="s">
        <v>4475</v>
      </c>
    </row>
    <row r="351" spans="1:3" x14ac:dyDescent="0.4">
      <c r="A351" t="s">
        <v>4812</v>
      </c>
      <c r="B351" t="s">
        <v>4226</v>
      </c>
      <c r="C351" t="s">
        <v>4813</v>
      </c>
    </row>
    <row r="352" spans="1:3" x14ac:dyDescent="0.4">
      <c r="A352" t="s">
        <v>4814</v>
      </c>
      <c r="B352" t="s">
        <v>4226</v>
      </c>
      <c r="C352" t="s">
        <v>4815</v>
      </c>
    </row>
    <row r="353" spans="1:3" x14ac:dyDescent="0.4">
      <c r="A353" t="s">
        <v>4816</v>
      </c>
      <c r="B353" t="s">
        <v>4255</v>
      </c>
      <c r="C353" t="s">
        <v>4815</v>
      </c>
    </row>
    <row r="354" spans="1:3" x14ac:dyDescent="0.4">
      <c r="A354" t="s">
        <v>4817</v>
      </c>
      <c r="B354" t="s">
        <v>4226</v>
      </c>
      <c r="C354" t="s">
        <v>4815</v>
      </c>
    </row>
    <row r="355" spans="1:3" x14ac:dyDescent="0.4">
      <c r="A355" t="s">
        <v>4818</v>
      </c>
      <c r="B355" t="s">
        <v>4226</v>
      </c>
      <c r="C355" t="s">
        <v>4330</v>
      </c>
    </row>
    <row r="356" spans="1:3" x14ac:dyDescent="0.4">
      <c r="A356" t="s">
        <v>4819</v>
      </c>
      <c r="B356" t="s">
        <v>4226</v>
      </c>
      <c r="C356" t="s">
        <v>4820</v>
      </c>
    </row>
    <row r="357" spans="1:3" x14ac:dyDescent="0.4">
      <c r="A357" t="s">
        <v>4821</v>
      </c>
      <c r="B357" t="s">
        <v>4226</v>
      </c>
      <c r="C357" t="s">
        <v>4820</v>
      </c>
    </row>
    <row r="358" spans="1:3" x14ac:dyDescent="0.4">
      <c r="A358" t="s">
        <v>4822</v>
      </c>
      <c r="B358" t="s">
        <v>4226</v>
      </c>
      <c r="C358" t="s">
        <v>4823</v>
      </c>
    </row>
    <row r="359" spans="1:3" x14ac:dyDescent="0.4">
      <c r="A359" t="s">
        <v>4824</v>
      </c>
      <c r="B359" t="s">
        <v>4226</v>
      </c>
      <c r="C359" t="s">
        <v>4825</v>
      </c>
    </row>
    <row r="360" spans="1:3" x14ac:dyDescent="0.4">
      <c r="A360" t="s">
        <v>4826</v>
      </c>
      <c r="B360" t="s">
        <v>4226</v>
      </c>
      <c r="C360" t="s">
        <v>4491</v>
      </c>
    </row>
    <row r="361" spans="1:3" x14ac:dyDescent="0.4">
      <c r="A361" t="s">
        <v>4827</v>
      </c>
      <c r="B361" t="s">
        <v>4226</v>
      </c>
      <c r="C361" t="s">
        <v>4664</v>
      </c>
    </row>
    <row r="362" spans="1:3" x14ac:dyDescent="0.4">
      <c r="A362" t="s">
        <v>4828</v>
      </c>
      <c r="B362" t="s">
        <v>4226</v>
      </c>
      <c r="C362" t="s">
        <v>4829</v>
      </c>
    </row>
    <row r="363" spans="1:3" x14ac:dyDescent="0.4">
      <c r="A363" t="s">
        <v>4830</v>
      </c>
      <c r="B363" t="s">
        <v>4226</v>
      </c>
      <c r="C363" t="s">
        <v>4831</v>
      </c>
    </row>
    <row r="364" spans="1:3" x14ac:dyDescent="0.4">
      <c r="A364" t="s">
        <v>4832</v>
      </c>
      <c r="B364" t="s">
        <v>4226</v>
      </c>
      <c r="C364" t="s">
        <v>4833</v>
      </c>
    </row>
    <row r="365" spans="1:3" x14ac:dyDescent="0.4">
      <c r="A365" t="s">
        <v>4834</v>
      </c>
      <c r="B365" t="s">
        <v>4226</v>
      </c>
      <c r="C365" t="s">
        <v>4835</v>
      </c>
    </row>
    <row r="366" spans="1:3" x14ac:dyDescent="0.4">
      <c r="A366" t="s">
        <v>4836</v>
      </c>
      <c r="B366" t="s">
        <v>4226</v>
      </c>
      <c r="C366" t="s">
        <v>4835</v>
      </c>
    </row>
    <row r="367" spans="1:3" x14ac:dyDescent="0.4">
      <c r="A367" t="s">
        <v>4837</v>
      </c>
      <c r="B367" t="s">
        <v>4226</v>
      </c>
      <c r="C367" t="s">
        <v>4835</v>
      </c>
    </row>
    <row r="368" spans="1:3" x14ac:dyDescent="0.4">
      <c r="A368" t="s">
        <v>4838</v>
      </c>
      <c r="B368" t="s">
        <v>4226</v>
      </c>
      <c r="C368" t="s">
        <v>4835</v>
      </c>
    </row>
    <row r="369" spans="1:3" x14ac:dyDescent="0.4">
      <c r="A369" t="s">
        <v>4839</v>
      </c>
      <c r="B369" t="s">
        <v>4226</v>
      </c>
      <c r="C369" t="s">
        <v>4835</v>
      </c>
    </row>
    <row r="370" spans="1:3" x14ac:dyDescent="0.4">
      <c r="A370" t="s">
        <v>4840</v>
      </c>
      <c r="B370" t="s">
        <v>4255</v>
      </c>
      <c r="C370" t="s">
        <v>4841</v>
      </c>
    </row>
    <row r="371" spans="1:3" x14ac:dyDescent="0.4">
      <c r="A371" t="s">
        <v>4842</v>
      </c>
      <c r="B371" t="s">
        <v>4226</v>
      </c>
      <c r="C371" t="s">
        <v>4843</v>
      </c>
    </row>
    <row r="372" spans="1:3" x14ac:dyDescent="0.4">
      <c r="A372" t="s">
        <v>4844</v>
      </c>
      <c r="B372" t="s">
        <v>4255</v>
      </c>
      <c r="C372" t="s">
        <v>4845</v>
      </c>
    </row>
    <row r="373" spans="1:3" x14ac:dyDescent="0.4">
      <c r="A373" t="s">
        <v>4846</v>
      </c>
      <c r="B373" t="s">
        <v>4255</v>
      </c>
      <c r="C373" t="s">
        <v>4845</v>
      </c>
    </row>
    <row r="374" spans="1:3" x14ac:dyDescent="0.4">
      <c r="A374" t="s">
        <v>4847</v>
      </c>
      <c r="B374" t="s">
        <v>4226</v>
      </c>
      <c r="C374" t="s">
        <v>4848</v>
      </c>
    </row>
    <row r="375" spans="1:3" x14ac:dyDescent="0.4">
      <c r="A375" t="s">
        <v>4849</v>
      </c>
      <c r="B375" t="s">
        <v>4226</v>
      </c>
      <c r="C375" t="s">
        <v>4850</v>
      </c>
    </row>
    <row r="376" spans="1:3" x14ac:dyDescent="0.4">
      <c r="A376" t="s">
        <v>4851</v>
      </c>
      <c r="B376" t="s">
        <v>4226</v>
      </c>
      <c r="C376" t="s">
        <v>4852</v>
      </c>
    </row>
    <row r="377" spans="1:3" x14ac:dyDescent="0.4">
      <c r="A377" t="s">
        <v>4853</v>
      </c>
      <c r="B377" t="s">
        <v>4226</v>
      </c>
      <c r="C377" t="s">
        <v>4852</v>
      </c>
    </row>
    <row r="378" spans="1:3" x14ac:dyDescent="0.4">
      <c r="A378" t="s">
        <v>4854</v>
      </c>
      <c r="B378" t="s">
        <v>4226</v>
      </c>
      <c r="C378" t="s">
        <v>4852</v>
      </c>
    </row>
    <row r="379" spans="1:3" x14ac:dyDescent="0.4">
      <c r="A379" t="s">
        <v>4855</v>
      </c>
      <c r="B379" t="s">
        <v>4226</v>
      </c>
      <c r="C379" t="s">
        <v>4856</v>
      </c>
    </row>
    <row r="380" spans="1:3" x14ac:dyDescent="0.4">
      <c r="A380" t="s">
        <v>4857</v>
      </c>
      <c r="B380" t="s">
        <v>4226</v>
      </c>
      <c r="C380" t="s">
        <v>4856</v>
      </c>
    </row>
    <row r="381" spans="1:3" x14ac:dyDescent="0.4">
      <c r="A381" t="s">
        <v>4858</v>
      </c>
      <c r="B381" t="s">
        <v>4226</v>
      </c>
      <c r="C381" t="s">
        <v>4859</v>
      </c>
    </row>
    <row r="382" spans="1:3" x14ac:dyDescent="0.4">
      <c r="A382" t="s">
        <v>4860</v>
      </c>
      <c r="B382" t="s">
        <v>4226</v>
      </c>
      <c r="C382" t="s">
        <v>4861</v>
      </c>
    </row>
    <row r="383" spans="1:3" x14ac:dyDescent="0.4">
      <c r="A383" t="s">
        <v>4862</v>
      </c>
      <c r="B383" t="s">
        <v>4255</v>
      </c>
      <c r="C383" t="s">
        <v>4861</v>
      </c>
    </row>
    <row r="384" spans="1:3" x14ac:dyDescent="0.4">
      <c r="A384" t="s">
        <v>4863</v>
      </c>
      <c r="B384" t="s">
        <v>4226</v>
      </c>
      <c r="C384" t="s">
        <v>4864</v>
      </c>
    </row>
    <row r="385" spans="1:3" x14ac:dyDescent="0.4">
      <c r="A385" t="s">
        <v>4865</v>
      </c>
      <c r="B385" t="s">
        <v>4226</v>
      </c>
      <c r="C385" t="s">
        <v>4866</v>
      </c>
    </row>
    <row r="386" spans="1:3" x14ac:dyDescent="0.4">
      <c r="A386" t="s">
        <v>4867</v>
      </c>
      <c r="B386" t="s">
        <v>4226</v>
      </c>
      <c r="C386" t="s">
        <v>4868</v>
      </c>
    </row>
    <row r="387" spans="1:3" x14ac:dyDescent="0.4">
      <c r="A387" t="s">
        <v>4869</v>
      </c>
      <c r="B387" t="s">
        <v>4255</v>
      </c>
      <c r="C387" t="s">
        <v>4870</v>
      </c>
    </row>
    <row r="388" spans="1:3" x14ac:dyDescent="0.4">
      <c r="A388" t="s">
        <v>4871</v>
      </c>
      <c r="B388" t="s">
        <v>4226</v>
      </c>
      <c r="C388" t="s">
        <v>4872</v>
      </c>
    </row>
    <row r="389" spans="1:3" x14ac:dyDescent="0.4">
      <c r="A389" t="s">
        <v>4873</v>
      </c>
      <c r="B389" t="s">
        <v>4226</v>
      </c>
      <c r="C389" t="s">
        <v>4872</v>
      </c>
    </row>
    <row r="390" spans="1:3" x14ac:dyDescent="0.4">
      <c r="A390" t="s">
        <v>4874</v>
      </c>
      <c r="B390" t="s">
        <v>4226</v>
      </c>
      <c r="C390" t="s">
        <v>4875</v>
      </c>
    </row>
    <row r="391" spans="1:3" x14ac:dyDescent="0.4">
      <c r="A391" t="s">
        <v>4876</v>
      </c>
      <c r="B391" t="s">
        <v>4226</v>
      </c>
      <c r="C391" t="s">
        <v>4875</v>
      </c>
    </row>
    <row r="392" spans="1:3" x14ac:dyDescent="0.4">
      <c r="A392" t="s">
        <v>4877</v>
      </c>
      <c r="B392" t="s">
        <v>4226</v>
      </c>
      <c r="C392" t="s">
        <v>4875</v>
      </c>
    </row>
    <row r="393" spans="1:3" x14ac:dyDescent="0.4">
      <c r="A393" t="s">
        <v>4878</v>
      </c>
      <c r="B393" t="s">
        <v>4226</v>
      </c>
      <c r="C393" t="s">
        <v>4875</v>
      </c>
    </row>
    <row r="394" spans="1:3" x14ac:dyDescent="0.4">
      <c r="A394" t="s">
        <v>4879</v>
      </c>
      <c r="B394" t="s">
        <v>4255</v>
      </c>
      <c r="C394" t="s">
        <v>4875</v>
      </c>
    </row>
    <row r="395" spans="1:3" x14ac:dyDescent="0.4">
      <c r="A395" t="s">
        <v>4880</v>
      </c>
      <c r="B395" t="s">
        <v>4226</v>
      </c>
      <c r="C395" t="s">
        <v>4881</v>
      </c>
    </row>
    <row r="396" spans="1:3" x14ac:dyDescent="0.4">
      <c r="A396" t="s">
        <v>4882</v>
      </c>
      <c r="B396" t="s">
        <v>4226</v>
      </c>
      <c r="C396" t="s">
        <v>4883</v>
      </c>
    </row>
    <row r="397" spans="1:3" x14ac:dyDescent="0.4">
      <c r="A397" t="s">
        <v>4884</v>
      </c>
      <c r="B397" t="s">
        <v>4226</v>
      </c>
      <c r="C397" t="s">
        <v>4885</v>
      </c>
    </row>
    <row r="398" spans="1:3" x14ac:dyDescent="0.4">
      <c r="A398" t="s">
        <v>4886</v>
      </c>
      <c r="B398" t="s">
        <v>4226</v>
      </c>
      <c r="C398" t="s">
        <v>4887</v>
      </c>
    </row>
    <row r="399" spans="1:3" x14ac:dyDescent="0.4">
      <c r="A399" t="s">
        <v>4888</v>
      </c>
      <c r="B399" t="s">
        <v>4226</v>
      </c>
      <c r="C399" t="s">
        <v>4889</v>
      </c>
    </row>
    <row r="400" spans="1:3" x14ac:dyDescent="0.4">
      <c r="A400" t="s">
        <v>4890</v>
      </c>
      <c r="B400" t="s">
        <v>4226</v>
      </c>
      <c r="C400" t="s">
        <v>4889</v>
      </c>
    </row>
    <row r="401" spans="1:3" x14ac:dyDescent="0.4">
      <c r="A401" t="s">
        <v>4891</v>
      </c>
      <c r="B401" t="s">
        <v>4226</v>
      </c>
      <c r="C401" t="s">
        <v>4892</v>
      </c>
    </row>
    <row r="402" spans="1:3" x14ac:dyDescent="0.4">
      <c r="A402" t="s">
        <v>4893</v>
      </c>
      <c r="B402" t="s">
        <v>4226</v>
      </c>
      <c r="C402" t="s">
        <v>4892</v>
      </c>
    </row>
    <row r="403" spans="1:3" x14ac:dyDescent="0.4">
      <c r="A403" t="s">
        <v>4894</v>
      </c>
      <c r="B403" t="s">
        <v>4226</v>
      </c>
      <c r="C403" t="s">
        <v>4892</v>
      </c>
    </row>
    <row r="404" spans="1:3" x14ac:dyDescent="0.4">
      <c r="A404" t="s">
        <v>4895</v>
      </c>
      <c r="B404" t="s">
        <v>4226</v>
      </c>
      <c r="C404" t="s">
        <v>4892</v>
      </c>
    </row>
    <row r="405" spans="1:3" x14ac:dyDescent="0.4">
      <c r="A405" t="s">
        <v>4896</v>
      </c>
      <c r="B405" t="s">
        <v>4226</v>
      </c>
      <c r="C405" t="s">
        <v>4892</v>
      </c>
    </row>
    <row r="406" spans="1:3" x14ac:dyDescent="0.4">
      <c r="A406" t="s">
        <v>4897</v>
      </c>
      <c r="B406" t="s">
        <v>4226</v>
      </c>
      <c r="C406" t="s">
        <v>4898</v>
      </c>
    </row>
    <row r="407" spans="1:3" x14ac:dyDescent="0.4">
      <c r="A407" t="s">
        <v>4899</v>
      </c>
      <c r="B407" t="s">
        <v>4226</v>
      </c>
      <c r="C407" t="s">
        <v>4900</v>
      </c>
    </row>
    <row r="408" spans="1:3" x14ac:dyDescent="0.4">
      <c r="A408" t="s">
        <v>4901</v>
      </c>
      <c r="B408" t="s">
        <v>4226</v>
      </c>
      <c r="C408" t="s">
        <v>4902</v>
      </c>
    </row>
    <row r="409" spans="1:3" x14ac:dyDescent="0.4">
      <c r="A409" t="s">
        <v>4903</v>
      </c>
      <c r="B409" t="s">
        <v>4226</v>
      </c>
      <c r="C409" t="s">
        <v>4525</v>
      </c>
    </row>
    <row r="410" spans="1:3" x14ac:dyDescent="0.4">
      <c r="A410" t="s">
        <v>4904</v>
      </c>
      <c r="B410" t="s">
        <v>4255</v>
      </c>
      <c r="C410" t="s">
        <v>4905</v>
      </c>
    </row>
    <row r="411" spans="1:3" x14ac:dyDescent="0.4">
      <c r="A411" t="s">
        <v>4906</v>
      </c>
      <c r="B411" t="s">
        <v>4226</v>
      </c>
      <c r="C411" t="s">
        <v>4907</v>
      </c>
    </row>
    <row r="412" spans="1:3" x14ac:dyDescent="0.4">
      <c r="A412" t="s">
        <v>4908</v>
      </c>
      <c r="B412" t="s">
        <v>4255</v>
      </c>
      <c r="C412" t="s">
        <v>4909</v>
      </c>
    </row>
    <row r="413" spans="1:3" x14ac:dyDescent="0.4">
      <c r="A413" t="s">
        <v>4910</v>
      </c>
      <c r="B413" t="s">
        <v>4255</v>
      </c>
      <c r="C413" t="s">
        <v>4911</v>
      </c>
    </row>
    <row r="414" spans="1:3" x14ac:dyDescent="0.4">
      <c r="A414" t="s">
        <v>4912</v>
      </c>
      <c r="B414" t="s">
        <v>4226</v>
      </c>
      <c r="C414" t="s">
        <v>4913</v>
      </c>
    </row>
    <row r="415" spans="1:3" x14ac:dyDescent="0.4">
      <c r="A415" t="s">
        <v>4914</v>
      </c>
      <c r="B415" t="s">
        <v>4226</v>
      </c>
      <c r="C415" t="s">
        <v>4915</v>
      </c>
    </row>
    <row r="416" spans="1:3" x14ac:dyDescent="0.4">
      <c r="A416" t="s">
        <v>4916</v>
      </c>
      <c r="B416" t="s">
        <v>4226</v>
      </c>
      <c r="C416" t="s">
        <v>4917</v>
      </c>
    </row>
    <row r="417" spans="1:3" x14ac:dyDescent="0.4">
      <c r="A417" t="s">
        <v>4918</v>
      </c>
      <c r="B417" t="s">
        <v>4255</v>
      </c>
      <c r="C417" t="s">
        <v>4919</v>
      </c>
    </row>
    <row r="418" spans="1:3" x14ac:dyDescent="0.4">
      <c r="A418" t="s">
        <v>4920</v>
      </c>
      <c r="B418" t="s">
        <v>4255</v>
      </c>
      <c r="C418" t="s">
        <v>4921</v>
      </c>
    </row>
    <row r="419" spans="1:3" x14ac:dyDescent="0.4">
      <c r="A419" t="s">
        <v>4922</v>
      </c>
      <c r="B419" t="s">
        <v>4255</v>
      </c>
      <c r="C419" t="s">
        <v>4923</v>
      </c>
    </row>
    <row r="420" spans="1:3" x14ac:dyDescent="0.4">
      <c r="A420" t="s">
        <v>4924</v>
      </c>
      <c r="B420" t="s">
        <v>4255</v>
      </c>
      <c r="C420" t="s">
        <v>4925</v>
      </c>
    </row>
    <row r="421" spans="1:3" x14ac:dyDescent="0.4">
      <c r="A421" t="s">
        <v>4926</v>
      </c>
      <c r="B421" t="s">
        <v>4255</v>
      </c>
      <c r="C421" t="s">
        <v>4927</v>
      </c>
    </row>
    <row r="422" spans="1:3" x14ac:dyDescent="0.4">
      <c r="A422" t="s">
        <v>4928</v>
      </c>
      <c r="B422" t="s">
        <v>4255</v>
      </c>
      <c r="C422" t="s">
        <v>4425</v>
      </c>
    </row>
    <row r="423" spans="1:3" x14ac:dyDescent="0.4">
      <c r="A423" t="s">
        <v>4929</v>
      </c>
      <c r="B423" t="s">
        <v>4255</v>
      </c>
      <c r="C423" t="s">
        <v>4930</v>
      </c>
    </row>
    <row r="424" spans="1:3" x14ac:dyDescent="0.4">
      <c r="A424" t="s">
        <v>4931</v>
      </c>
      <c r="B424" t="s">
        <v>4226</v>
      </c>
      <c r="C424" t="s">
        <v>4932</v>
      </c>
    </row>
    <row r="425" spans="1:3" x14ac:dyDescent="0.4">
      <c r="A425" t="s">
        <v>4933</v>
      </c>
      <c r="B425" t="s">
        <v>4255</v>
      </c>
      <c r="C425" t="s">
        <v>4934</v>
      </c>
    </row>
    <row r="426" spans="1:3" x14ac:dyDescent="0.4">
      <c r="A426" t="s">
        <v>4935</v>
      </c>
      <c r="B426" t="s">
        <v>4255</v>
      </c>
      <c r="C426" t="s">
        <v>4936</v>
      </c>
    </row>
    <row r="427" spans="1:3" x14ac:dyDescent="0.4">
      <c r="A427" t="s">
        <v>4937</v>
      </c>
      <c r="B427" t="s">
        <v>4226</v>
      </c>
      <c r="C427" t="s">
        <v>4938</v>
      </c>
    </row>
    <row r="428" spans="1:3" x14ac:dyDescent="0.4">
      <c r="A428" t="s">
        <v>4939</v>
      </c>
      <c r="B428" t="s">
        <v>4255</v>
      </c>
      <c r="C428" t="s">
        <v>4940</v>
      </c>
    </row>
    <row r="429" spans="1:3" x14ac:dyDescent="0.4">
      <c r="A429" t="s">
        <v>4941</v>
      </c>
      <c r="B429" t="s">
        <v>4226</v>
      </c>
      <c r="C429" t="s">
        <v>4942</v>
      </c>
    </row>
    <row r="430" spans="1:3" x14ac:dyDescent="0.4">
      <c r="A430" t="s">
        <v>4943</v>
      </c>
      <c r="B430" t="s">
        <v>4226</v>
      </c>
      <c r="C430" t="s">
        <v>4944</v>
      </c>
    </row>
    <row r="431" spans="1:3" x14ac:dyDescent="0.4">
      <c r="A431" t="s">
        <v>4945</v>
      </c>
      <c r="B431" t="s">
        <v>4255</v>
      </c>
      <c r="C431" t="s">
        <v>4946</v>
      </c>
    </row>
    <row r="432" spans="1:3" x14ac:dyDescent="0.4">
      <c r="A432" t="s">
        <v>4947</v>
      </c>
      <c r="B432" t="s">
        <v>4255</v>
      </c>
      <c r="C432" t="s">
        <v>4948</v>
      </c>
    </row>
    <row r="433" spans="1:3" x14ac:dyDescent="0.4">
      <c r="A433" t="s">
        <v>4949</v>
      </c>
      <c r="B433" t="s">
        <v>4255</v>
      </c>
      <c r="C433" t="s">
        <v>4950</v>
      </c>
    </row>
    <row r="434" spans="1:3" x14ac:dyDescent="0.4">
      <c r="A434" t="s">
        <v>4951</v>
      </c>
      <c r="B434" t="s">
        <v>4255</v>
      </c>
      <c r="C434" t="s">
        <v>4952</v>
      </c>
    </row>
    <row r="435" spans="1:3" x14ac:dyDescent="0.4">
      <c r="A435" t="s">
        <v>4953</v>
      </c>
      <c r="B435" t="s">
        <v>4226</v>
      </c>
      <c r="C435" t="s">
        <v>4954</v>
      </c>
    </row>
    <row r="436" spans="1:3" x14ac:dyDescent="0.4">
      <c r="A436" t="s">
        <v>4955</v>
      </c>
      <c r="B436" t="s">
        <v>4226</v>
      </c>
      <c r="C436" t="s">
        <v>4956</v>
      </c>
    </row>
    <row r="437" spans="1:3" x14ac:dyDescent="0.4">
      <c r="A437" t="s">
        <v>4957</v>
      </c>
      <c r="B437" t="s">
        <v>4226</v>
      </c>
      <c r="C437" t="s">
        <v>4958</v>
      </c>
    </row>
    <row r="438" spans="1:3" x14ac:dyDescent="0.4">
      <c r="A438" t="s">
        <v>4959</v>
      </c>
      <c r="B438" t="s">
        <v>4226</v>
      </c>
      <c r="C438" t="s">
        <v>4960</v>
      </c>
    </row>
    <row r="439" spans="1:3" x14ac:dyDescent="0.4">
      <c r="A439" t="s">
        <v>4961</v>
      </c>
      <c r="B439" t="s">
        <v>4226</v>
      </c>
      <c r="C439" t="s">
        <v>4962</v>
      </c>
    </row>
    <row r="440" spans="1:3" x14ac:dyDescent="0.4">
      <c r="A440" t="s">
        <v>4963</v>
      </c>
      <c r="B440" t="s">
        <v>4255</v>
      </c>
      <c r="C440" t="s">
        <v>4964</v>
      </c>
    </row>
    <row r="441" spans="1:3" x14ac:dyDescent="0.4">
      <c r="A441" t="s">
        <v>4965</v>
      </c>
      <c r="B441" t="s">
        <v>4255</v>
      </c>
      <c r="C441" t="s">
        <v>4911</v>
      </c>
    </row>
    <row r="442" spans="1:3" x14ac:dyDescent="0.4">
      <c r="A442" t="s">
        <v>4966</v>
      </c>
      <c r="B442" t="s">
        <v>4226</v>
      </c>
      <c r="C442" t="s">
        <v>4967</v>
      </c>
    </row>
    <row r="443" spans="1:3" x14ac:dyDescent="0.4">
      <c r="A443" t="s">
        <v>4968</v>
      </c>
      <c r="B443" t="s">
        <v>4255</v>
      </c>
      <c r="C443" t="s">
        <v>4969</v>
      </c>
    </row>
    <row r="444" spans="1:3" x14ac:dyDescent="0.4">
      <c r="A444" t="s">
        <v>4970</v>
      </c>
      <c r="B444" t="s">
        <v>4255</v>
      </c>
      <c r="C444" t="s">
        <v>4971</v>
      </c>
    </row>
    <row r="445" spans="1:3" x14ac:dyDescent="0.4">
      <c r="A445" t="s">
        <v>4972</v>
      </c>
      <c r="B445" t="s">
        <v>4255</v>
      </c>
      <c r="C445" t="s">
        <v>4973</v>
      </c>
    </row>
    <row r="446" spans="1:3" x14ac:dyDescent="0.4">
      <c r="A446" t="s">
        <v>4974</v>
      </c>
      <c r="B446" t="s">
        <v>4255</v>
      </c>
      <c r="C446" t="s">
        <v>4975</v>
      </c>
    </row>
    <row r="447" spans="1:3" x14ac:dyDescent="0.4">
      <c r="A447" t="s">
        <v>4976</v>
      </c>
      <c r="B447" t="s">
        <v>4255</v>
      </c>
      <c r="C447" t="s">
        <v>4977</v>
      </c>
    </row>
    <row r="448" spans="1:3" x14ac:dyDescent="0.4">
      <c r="A448" t="s">
        <v>4978</v>
      </c>
      <c r="B448" t="s">
        <v>4226</v>
      </c>
      <c r="C448" t="s">
        <v>4979</v>
      </c>
    </row>
    <row r="449" spans="1:3" x14ac:dyDescent="0.4">
      <c r="A449" t="s">
        <v>4980</v>
      </c>
      <c r="B449" t="s">
        <v>4255</v>
      </c>
      <c r="C449" t="s">
        <v>4981</v>
      </c>
    </row>
    <row r="450" spans="1:3" x14ac:dyDescent="0.4">
      <c r="A450" t="s">
        <v>4982</v>
      </c>
      <c r="B450" t="s">
        <v>4226</v>
      </c>
      <c r="C450" t="s">
        <v>4983</v>
      </c>
    </row>
    <row r="451" spans="1:3" x14ac:dyDescent="0.4">
      <c r="A451" t="s">
        <v>4984</v>
      </c>
      <c r="B451" t="s">
        <v>4255</v>
      </c>
      <c r="C451" t="s">
        <v>4958</v>
      </c>
    </row>
    <row r="452" spans="1:3" x14ac:dyDescent="0.4">
      <c r="A452" t="s">
        <v>4985</v>
      </c>
      <c r="B452" t="s">
        <v>4226</v>
      </c>
      <c r="C452" t="s">
        <v>4983</v>
      </c>
    </row>
    <row r="453" spans="1:3" x14ac:dyDescent="0.4">
      <c r="A453" t="s">
        <v>4986</v>
      </c>
      <c r="B453" t="s">
        <v>4226</v>
      </c>
      <c r="C453" t="s">
        <v>4983</v>
      </c>
    </row>
    <row r="454" spans="1:3" x14ac:dyDescent="0.4">
      <c r="A454" t="s">
        <v>4987</v>
      </c>
      <c r="B454" t="s">
        <v>4255</v>
      </c>
      <c r="C454" t="s">
        <v>4988</v>
      </c>
    </row>
    <row r="455" spans="1:3" x14ac:dyDescent="0.4">
      <c r="A455" t="s">
        <v>4989</v>
      </c>
      <c r="B455" t="s">
        <v>4255</v>
      </c>
      <c r="C455" t="s">
        <v>4990</v>
      </c>
    </row>
    <row r="456" spans="1:3" x14ac:dyDescent="0.4">
      <c r="A456" t="s">
        <v>4991</v>
      </c>
      <c r="B456" t="s">
        <v>4226</v>
      </c>
      <c r="C456" t="s">
        <v>4992</v>
      </c>
    </row>
    <row r="457" spans="1:3" x14ac:dyDescent="0.4">
      <c r="A457" t="s">
        <v>4993</v>
      </c>
      <c r="B457" t="s">
        <v>4226</v>
      </c>
      <c r="C457" t="s">
        <v>4994</v>
      </c>
    </row>
    <row r="458" spans="1:3" x14ac:dyDescent="0.4">
      <c r="A458" t="s">
        <v>4995</v>
      </c>
      <c r="B458" t="s">
        <v>4255</v>
      </c>
      <c r="C458" t="s">
        <v>4996</v>
      </c>
    </row>
    <row r="459" spans="1:3" x14ac:dyDescent="0.4">
      <c r="A459" t="s">
        <v>4997</v>
      </c>
      <c r="B459" t="s">
        <v>4226</v>
      </c>
      <c r="C459" t="s">
        <v>4998</v>
      </c>
    </row>
    <row r="460" spans="1:3" x14ac:dyDescent="0.4">
      <c r="A460" t="s">
        <v>4999</v>
      </c>
      <c r="B460" t="s">
        <v>4226</v>
      </c>
      <c r="C460" t="s">
        <v>4681</v>
      </c>
    </row>
    <row r="461" spans="1:3" x14ac:dyDescent="0.4">
      <c r="A461" t="s">
        <v>5000</v>
      </c>
      <c r="B461" t="s">
        <v>4255</v>
      </c>
      <c r="C461" t="s">
        <v>4681</v>
      </c>
    </row>
    <row r="462" spans="1:3" x14ac:dyDescent="0.4">
      <c r="A462" t="s">
        <v>5001</v>
      </c>
      <c r="B462" t="s">
        <v>4226</v>
      </c>
      <c r="C462" t="s">
        <v>4681</v>
      </c>
    </row>
    <row r="463" spans="1:3" x14ac:dyDescent="0.4">
      <c r="A463" t="s">
        <v>5002</v>
      </c>
      <c r="B463" t="s">
        <v>4226</v>
      </c>
      <c r="C463" t="s">
        <v>5003</v>
      </c>
    </row>
    <row r="464" spans="1:3" x14ac:dyDescent="0.4">
      <c r="A464" t="s">
        <v>5004</v>
      </c>
      <c r="B464" t="s">
        <v>4255</v>
      </c>
      <c r="C464" t="s">
        <v>5005</v>
      </c>
    </row>
    <row r="465" spans="1:3" x14ac:dyDescent="0.4">
      <c r="A465" t="s">
        <v>5006</v>
      </c>
      <c r="B465" t="s">
        <v>4255</v>
      </c>
      <c r="C465" t="s">
        <v>5007</v>
      </c>
    </row>
    <row r="466" spans="1:3" x14ac:dyDescent="0.4">
      <c r="A466" t="s">
        <v>5008</v>
      </c>
      <c r="B466" t="s">
        <v>4226</v>
      </c>
      <c r="C466" t="s">
        <v>5009</v>
      </c>
    </row>
    <row r="467" spans="1:3" x14ac:dyDescent="0.4">
      <c r="A467" t="s">
        <v>5010</v>
      </c>
      <c r="B467" t="s">
        <v>4226</v>
      </c>
      <c r="C467" t="s">
        <v>5009</v>
      </c>
    </row>
    <row r="468" spans="1:3" x14ac:dyDescent="0.4">
      <c r="A468" t="s">
        <v>5011</v>
      </c>
      <c r="B468" t="s">
        <v>4226</v>
      </c>
      <c r="C468" t="s">
        <v>5009</v>
      </c>
    </row>
    <row r="469" spans="1:3" x14ac:dyDescent="0.4">
      <c r="A469" t="s">
        <v>5012</v>
      </c>
      <c r="B469" t="s">
        <v>4255</v>
      </c>
      <c r="C469" t="s">
        <v>5013</v>
      </c>
    </row>
    <row r="470" spans="1:3" x14ac:dyDescent="0.4">
      <c r="A470" t="s">
        <v>5014</v>
      </c>
      <c r="B470" t="s">
        <v>4226</v>
      </c>
      <c r="C470" t="s">
        <v>5015</v>
      </c>
    </row>
    <row r="471" spans="1:3" x14ac:dyDescent="0.4">
      <c r="A471" t="s">
        <v>5016</v>
      </c>
      <c r="B471" t="s">
        <v>4226</v>
      </c>
      <c r="C471" t="s">
        <v>5017</v>
      </c>
    </row>
    <row r="472" spans="1:3" x14ac:dyDescent="0.4">
      <c r="A472" t="s">
        <v>5018</v>
      </c>
      <c r="B472" t="s">
        <v>4226</v>
      </c>
      <c r="C472" t="s">
        <v>5019</v>
      </c>
    </row>
    <row r="473" spans="1:3" x14ac:dyDescent="0.4">
      <c r="A473" t="s">
        <v>5020</v>
      </c>
      <c r="B473" t="s">
        <v>4255</v>
      </c>
      <c r="C473" t="s">
        <v>5021</v>
      </c>
    </row>
    <row r="474" spans="1:3" x14ac:dyDescent="0.4">
      <c r="A474" t="s">
        <v>5022</v>
      </c>
      <c r="B474" t="s">
        <v>4226</v>
      </c>
      <c r="C474" t="s">
        <v>5019</v>
      </c>
    </row>
    <row r="475" spans="1:3" x14ac:dyDescent="0.4">
      <c r="A475" t="s">
        <v>5023</v>
      </c>
      <c r="B475" t="s">
        <v>4226</v>
      </c>
      <c r="C475" t="s">
        <v>5024</v>
      </c>
    </row>
    <row r="476" spans="1:3" x14ac:dyDescent="0.4">
      <c r="A476" t="s">
        <v>5025</v>
      </c>
      <c r="B476" t="s">
        <v>4226</v>
      </c>
      <c r="C476" t="s">
        <v>5026</v>
      </c>
    </row>
    <row r="477" spans="1:3" x14ac:dyDescent="0.4">
      <c r="A477" t="s">
        <v>5027</v>
      </c>
      <c r="B477" t="s">
        <v>4226</v>
      </c>
      <c r="C477" t="s">
        <v>5028</v>
      </c>
    </row>
    <row r="478" spans="1:3" x14ac:dyDescent="0.4">
      <c r="A478" t="s">
        <v>5029</v>
      </c>
      <c r="B478" t="s">
        <v>4226</v>
      </c>
      <c r="C478" t="s">
        <v>5030</v>
      </c>
    </row>
    <row r="479" spans="1:3" x14ac:dyDescent="0.4">
      <c r="A479" t="s">
        <v>5031</v>
      </c>
      <c r="B479" t="s">
        <v>4255</v>
      </c>
      <c r="C479" t="s">
        <v>5032</v>
      </c>
    </row>
    <row r="480" spans="1:3" x14ac:dyDescent="0.4">
      <c r="A480" t="s">
        <v>5033</v>
      </c>
      <c r="B480" t="s">
        <v>4255</v>
      </c>
      <c r="C480" t="s">
        <v>5034</v>
      </c>
    </row>
    <row r="481" spans="1:3" x14ac:dyDescent="0.4">
      <c r="A481" t="s">
        <v>5035</v>
      </c>
      <c r="B481" t="s">
        <v>4226</v>
      </c>
      <c r="C481" t="s">
        <v>5036</v>
      </c>
    </row>
    <row r="482" spans="1:3" x14ac:dyDescent="0.4">
      <c r="A482" t="s">
        <v>5037</v>
      </c>
      <c r="B482" t="s">
        <v>4255</v>
      </c>
      <c r="C482" t="s">
        <v>4294</v>
      </c>
    </row>
    <row r="483" spans="1:3" x14ac:dyDescent="0.4">
      <c r="A483" t="s">
        <v>5038</v>
      </c>
      <c r="B483" t="s">
        <v>4226</v>
      </c>
      <c r="C483" t="s">
        <v>5039</v>
      </c>
    </row>
    <row r="484" spans="1:3" x14ac:dyDescent="0.4">
      <c r="A484" t="s">
        <v>5040</v>
      </c>
      <c r="B484" t="s">
        <v>4255</v>
      </c>
      <c r="C484" t="s">
        <v>5041</v>
      </c>
    </row>
    <row r="485" spans="1:3" x14ac:dyDescent="0.4">
      <c r="A485" t="s">
        <v>5042</v>
      </c>
      <c r="B485" t="s">
        <v>4255</v>
      </c>
      <c r="C485" t="s">
        <v>4358</v>
      </c>
    </row>
    <row r="486" spans="1:3" x14ac:dyDescent="0.4">
      <c r="A486" t="s">
        <v>5043</v>
      </c>
      <c r="B486" t="s">
        <v>4255</v>
      </c>
      <c r="C486" t="s">
        <v>4361</v>
      </c>
    </row>
    <row r="487" spans="1:3" x14ac:dyDescent="0.4">
      <c r="A487" t="s">
        <v>5044</v>
      </c>
      <c r="B487" t="s">
        <v>4226</v>
      </c>
      <c r="C487" t="s">
        <v>4446</v>
      </c>
    </row>
    <row r="488" spans="1:3" x14ac:dyDescent="0.4">
      <c r="A488" t="s">
        <v>5045</v>
      </c>
      <c r="B488" t="s">
        <v>4226</v>
      </c>
      <c r="C488" t="s">
        <v>4603</v>
      </c>
    </row>
    <row r="489" spans="1:3" x14ac:dyDescent="0.4">
      <c r="A489" t="s">
        <v>5046</v>
      </c>
      <c r="B489" t="s">
        <v>4255</v>
      </c>
      <c r="C489" t="s">
        <v>5047</v>
      </c>
    </row>
    <row r="490" spans="1:3" x14ac:dyDescent="0.4">
      <c r="A490" t="s">
        <v>5048</v>
      </c>
      <c r="B490" t="s">
        <v>4255</v>
      </c>
      <c r="C490" t="s">
        <v>5049</v>
      </c>
    </row>
    <row r="491" spans="1:3" x14ac:dyDescent="0.4">
      <c r="A491" t="s">
        <v>5050</v>
      </c>
      <c r="B491" t="s">
        <v>4226</v>
      </c>
      <c r="C491" t="s">
        <v>4593</v>
      </c>
    </row>
    <row r="492" spans="1:3" x14ac:dyDescent="0.4">
      <c r="A492" t="s">
        <v>5051</v>
      </c>
      <c r="B492" t="s">
        <v>4226</v>
      </c>
      <c r="C492" t="s">
        <v>4603</v>
      </c>
    </row>
    <row r="493" spans="1:3" x14ac:dyDescent="0.4">
      <c r="A493" t="s">
        <v>5052</v>
      </c>
      <c r="B493" t="s">
        <v>4226</v>
      </c>
      <c r="C493" t="s">
        <v>5003</v>
      </c>
    </row>
    <row r="494" spans="1:3" x14ac:dyDescent="0.4">
      <c r="A494" t="s">
        <v>5053</v>
      </c>
      <c r="B494" t="s">
        <v>4226</v>
      </c>
      <c r="C494" t="s">
        <v>4755</v>
      </c>
    </row>
    <row r="495" spans="1:3" x14ac:dyDescent="0.4">
      <c r="A495" t="s">
        <v>5054</v>
      </c>
      <c r="B495" t="s">
        <v>4226</v>
      </c>
      <c r="C495" t="s">
        <v>5055</v>
      </c>
    </row>
    <row r="496" spans="1:3" x14ac:dyDescent="0.4">
      <c r="A496" t="s">
        <v>5056</v>
      </c>
      <c r="B496" t="s">
        <v>4226</v>
      </c>
      <c r="C496" t="s">
        <v>4892</v>
      </c>
    </row>
    <row r="497" spans="1:3" x14ac:dyDescent="0.4">
      <c r="A497" t="s">
        <v>5057</v>
      </c>
      <c r="B497" t="s">
        <v>4255</v>
      </c>
      <c r="C497" t="s">
        <v>5005</v>
      </c>
    </row>
    <row r="498" spans="1:3" x14ac:dyDescent="0.4">
      <c r="A498" t="s">
        <v>5058</v>
      </c>
      <c r="B498" t="s">
        <v>4255</v>
      </c>
      <c r="C498" t="s">
        <v>5005</v>
      </c>
    </row>
    <row r="499" spans="1:3" x14ac:dyDescent="0.4">
      <c r="A499" t="s">
        <v>5059</v>
      </c>
      <c r="B499" t="s">
        <v>4255</v>
      </c>
      <c r="C499" t="s">
        <v>5060</v>
      </c>
    </row>
    <row r="500" spans="1:3" x14ac:dyDescent="0.4">
      <c r="A500" t="s">
        <v>5061</v>
      </c>
      <c r="B500" t="s">
        <v>4255</v>
      </c>
      <c r="C500" t="s">
        <v>5062</v>
      </c>
    </row>
    <row r="501" spans="1:3" x14ac:dyDescent="0.4">
      <c r="A501" t="s">
        <v>5063</v>
      </c>
      <c r="B501" t="s">
        <v>4255</v>
      </c>
      <c r="C501" t="s">
        <v>5064</v>
      </c>
    </row>
    <row r="502" spans="1:3" x14ac:dyDescent="0.4">
      <c r="A502" t="s">
        <v>5065</v>
      </c>
      <c r="B502" t="s">
        <v>4226</v>
      </c>
      <c r="C502" t="s">
        <v>5066</v>
      </c>
    </row>
    <row r="503" spans="1:3" x14ac:dyDescent="0.4">
      <c r="A503" t="s">
        <v>5067</v>
      </c>
      <c r="B503" t="s">
        <v>4255</v>
      </c>
      <c r="C503" t="s">
        <v>5068</v>
      </c>
    </row>
    <row r="504" spans="1:3" x14ac:dyDescent="0.4">
      <c r="A504" t="s">
        <v>5069</v>
      </c>
      <c r="B504" t="s">
        <v>4226</v>
      </c>
      <c r="C504" t="s">
        <v>5070</v>
      </c>
    </row>
    <row r="505" spans="1:3" x14ac:dyDescent="0.4">
      <c r="A505" t="s">
        <v>5071</v>
      </c>
      <c r="B505" t="s">
        <v>4226</v>
      </c>
      <c r="C505" t="s">
        <v>5072</v>
      </c>
    </row>
    <row r="506" spans="1:3" x14ac:dyDescent="0.4">
      <c r="A506" t="s">
        <v>5073</v>
      </c>
      <c r="B506" t="s">
        <v>4255</v>
      </c>
      <c r="C506" t="s">
        <v>5007</v>
      </c>
    </row>
    <row r="507" spans="1:3" x14ac:dyDescent="0.4">
      <c r="A507" t="s">
        <v>5074</v>
      </c>
      <c r="B507" t="s">
        <v>4255</v>
      </c>
      <c r="C507" t="s">
        <v>5007</v>
      </c>
    </row>
    <row r="508" spans="1:3" x14ac:dyDescent="0.4">
      <c r="A508" t="s">
        <v>5075</v>
      </c>
      <c r="B508" t="s">
        <v>4255</v>
      </c>
      <c r="C508" t="s">
        <v>5076</v>
      </c>
    </row>
    <row r="509" spans="1:3" x14ac:dyDescent="0.4">
      <c r="A509" t="s">
        <v>5077</v>
      </c>
      <c r="B509" t="s">
        <v>4255</v>
      </c>
      <c r="C509" t="s">
        <v>5078</v>
      </c>
    </row>
    <row r="510" spans="1:3" x14ac:dyDescent="0.4">
      <c r="A510" t="s">
        <v>5079</v>
      </c>
      <c r="B510" t="s">
        <v>4226</v>
      </c>
      <c r="C510" t="s">
        <v>5080</v>
      </c>
    </row>
    <row r="511" spans="1:3" x14ac:dyDescent="0.4">
      <c r="A511" t="s">
        <v>5081</v>
      </c>
      <c r="B511" t="s">
        <v>4226</v>
      </c>
      <c r="C511" t="s">
        <v>5082</v>
      </c>
    </row>
    <row r="512" spans="1:3" x14ac:dyDescent="0.4">
      <c r="A512" t="s">
        <v>5083</v>
      </c>
      <c r="B512" t="s">
        <v>4226</v>
      </c>
      <c r="C512" t="s">
        <v>5082</v>
      </c>
    </row>
    <row r="513" spans="1:3" x14ac:dyDescent="0.4">
      <c r="A513" t="s">
        <v>5084</v>
      </c>
      <c r="B513" t="s">
        <v>4226</v>
      </c>
      <c r="C513" t="s">
        <v>5085</v>
      </c>
    </row>
    <row r="514" spans="1:3" x14ac:dyDescent="0.4">
      <c r="A514" t="s">
        <v>5086</v>
      </c>
      <c r="B514" t="s">
        <v>4255</v>
      </c>
      <c r="C514" t="s">
        <v>5085</v>
      </c>
    </row>
    <row r="515" spans="1:3" x14ac:dyDescent="0.4">
      <c r="A515" t="s">
        <v>5087</v>
      </c>
      <c r="B515" t="s">
        <v>4226</v>
      </c>
      <c r="C515" t="s">
        <v>4628</v>
      </c>
    </row>
    <row r="516" spans="1:3" x14ac:dyDescent="0.4">
      <c r="A516" t="s">
        <v>5088</v>
      </c>
      <c r="B516" t="s">
        <v>4226</v>
      </c>
      <c r="C516" t="s">
        <v>5089</v>
      </c>
    </row>
    <row r="517" spans="1:3" x14ac:dyDescent="0.4">
      <c r="A517" t="s">
        <v>5090</v>
      </c>
      <c r="B517" t="s">
        <v>4226</v>
      </c>
      <c r="C517" t="s">
        <v>5091</v>
      </c>
    </row>
    <row r="518" spans="1:3" x14ac:dyDescent="0.4">
      <c r="A518" t="s">
        <v>5092</v>
      </c>
      <c r="B518" t="s">
        <v>4226</v>
      </c>
      <c r="C518" t="s">
        <v>5093</v>
      </c>
    </row>
    <row r="519" spans="1:3" x14ac:dyDescent="0.4">
      <c r="A519" t="s">
        <v>5094</v>
      </c>
      <c r="B519" t="s">
        <v>4255</v>
      </c>
      <c r="C519" t="s">
        <v>5095</v>
      </c>
    </row>
    <row r="520" spans="1:3" x14ac:dyDescent="0.4">
      <c r="A520" t="s">
        <v>5096</v>
      </c>
      <c r="B520" t="s">
        <v>4226</v>
      </c>
      <c r="C520" t="s">
        <v>5097</v>
      </c>
    </row>
    <row r="521" spans="1:3" x14ac:dyDescent="0.4">
      <c r="A521" t="s">
        <v>5098</v>
      </c>
      <c r="B521" t="s">
        <v>4226</v>
      </c>
      <c r="C521" t="s">
        <v>5072</v>
      </c>
    </row>
    <row r="522" spans="1:3" x14ac:dyDescent="0.4">
      <c r="A522" t="s">
        <v>5099</v>
      </c>
      <c r="B522" t="s">
        <v>4226</v>
      </c>
      <c r="C522" t="s">
        <v>5072</v>
      </c>
    </row>
    <row r="523" spans="1:3" x14ac:dyDescent="0.4">
      <c r="A523" t="s">
        <v>5100</v>
      </c>
      <c r="B523" t="s">
        <v>4226</v>
      </c>
      <c r="C523" t="s">
        <v>5072</v>
      </c>
    </row>
    <row r="524" spans="1:3" x14ac:dyDescent="0.4">
      <c r="A524" t="s">
        <v>5101</v>
      </c>
      <c r="B524" t="s">
        <v>4226</v>
      </c>
      <c r="C524" t="s">
        <v>5072</v>
      </c>
    </row>
    <row r="525" spans="1:3" x14ac:dyDescent="0.4">
      <c r="A525" t="s">
        <v>5102</v>
      </c>
      <c r="B525" t="s">
        <v>4226</v>
      </c>
      <c r="C525" t="s">
        <v>5103</v>
      </c>
    </row>
    <row r="526" spans="1:3" x14ac:dyDescent="0.4">
      <c r="A526" t="s">
        <v>5104</v>
      </c>
      <c r="B526" t="s">
        <v>4226</v>
      </c>
      <c r="C526" t="s">
        <v>5105</v>
      </c>
    </row>
    <row r="527" spans="1:3" x14ac:dyDescent="0.4">
      <c r="A527" t="s">
        <v>5106</v>
      </c>
      <c r="B527" t="s">
        <v>4226</v>
      </c>
      <c r="C527" t="s">
        <v>5107</v>
      </c>
    </row>
    <row r="528" spans="1:3" x14ac:dyDescent="0.4">
      <c r="A528" t="s">
        <v>5108</v>
      </c>
      <c r="B528" t="s">
        <v>4226</v>
      </c>
      <c r="C528" t="s">
        <v>5107</v>
      </c>
    </row>
    <row r="529" spans="1:3" x14ac:dyDescent="0.4">
      <c r="A529" t="s">
        <v>5109</v>
      </c>
      <c r="B529" t="s">
        <v>4226</v>
      </c>
      <c r="C529" t="s">
        <v>5107</v>
      </c>
    </row>
    <row r="530" spans="1:3" x14ac:dyDescent="0.4">
      <c r="A530" t="s">
        <v>5110</v>
      </c>
      <c r="B530" t="s">
        <v>4226</v>
      </c>
      <c r="C530" t="s">
        <v>5111</v>
      </c>
    </row>
    <row r="531" spans="1:3" x14ac:dyDescent="0.4">
      <c r="A531" t="s">
        <v>5112</v>
      </c>
      <c r="B531" t="s">
        <v>4255</v>
      </c>
      <c r="C531" t="s">
        <v>5111</v>
      </c>
    </row>
    <row r="532" spans="1:3" x14ac:dyDescent="0.4">
      <c r="A532" t="s">
        <v>5113</v>
      </c>
      <c r="B532" t="s">
        <v>4226</v>
      </c>
      <c r="C532" t="s">
        <v>5111</v>
      </c>
    </row>
    <row r="533" spans="1:3" x14ac:dyDescent="0.4">
      <c r="A533" t="s">
        <v>5114</v>
      </c>
      <c r="B533" t="s">
        <v>4226</v>
      </c>
      <c r="C533" t="s">
        <v>5115</v>
      </c>
    </row>
    <row r="534" spans="1:3" x14ac:dyDescent="0.4">
      <c r="A534" t="s">
        <v>5116</v>
      </c>
      <c r="B534" t="s">
        <v>4255</v>
      </c>
      <c r="C534" t="s">
        <v>5117</v>
      </c>
    </row>
    <row r="535" spans="1:3" x14ac:dyDescent="0.4">
      <c r="A535" t="s">
        <v>5118</v>
      </c>
      <c r="B535" t="s">
        <v>4226</v>
      </c>
      <c r="C535" t="s">
        <v>5119</v>
      </c>
    </row>
    <row r="536" spans="1:3" x14ac:dyDescent="0.4">
      <c r="A536" t="s">
        <v>5120</v>
      </c>
      <c r="B536" t="s">
        <v>4226</v>
      </c>
      <c r="C536" t="s">
        <v>5121</v>
      </c>
    </row>
    <row r="537" spans="1:3" x14ac:dyDescent="0.4">
      <c r="A537" t="s">
        <v>5122</v>
      </c>
      <c r="B537" t="s">
        <v>4226</v>
      </c>
      <c r="C537" t="s">
        <v>5123</v>
      </c>
    </row>
    <row r="538" spans="1:3" x14ac:dyDescent="0.4">
      <c r="A538" t="s">
        <v>5124</v>
      </c>
      <c r="B538" t="s">
        <v>4226</v>
      </c>
      <c r="C538" t="s">
        <v>5125</v>
      </c>
    </row>
    <row r="539" spans="1:3" x14ac:dyDescent="0.4">
      <c r="A539" t="s">
        <v>5126</v>
      </c>
      <c r="B539" t="s">
        <v>4255</v>
      </c>
      <c r="C539" t="s">
        <v>5127</v>
      </c>
    </row>
    <row r="540" spans="1:3" x14ac:dyDescent="0.4">
      <c r="A540" t="s">
        <v>5128</v>
      </c>
      <c r="B540" t="s">
        <v>4255</v>
      </c>
      <c r="C540" t="s">
        <v>5129</v>
      </c>
    </row>
    <row r="541" spans="1:3" x14ac:dyDescent="0.4">
      <c r="A541" t="s">
        <v>5130</v>
      </c>
      <c r="B541" t="s">
        <v>4226</v>
      </c>
      <c r="C541" t="s">
        <v>4749</v>
      </c>
    </row>
    <row r="542" spans="1:3" x14ac:dyDescent="0.4">
      <c r="A542" t="s">
        <v>5131</v>
      </c>
      <c r="B542" t="s">
        <v>4255</v>
      </c>
      <c r="C542" t="s">
        <v>4749</v>
      </c>
    </row>
    <row r="543" spans="1:3" x14ac:dyDescent="0.4">
      <c r="A543" t="s">
        <v>5132</v>
      </c>
      <c r="B543" t="s">
        <v>4226</v>
      </c>
      <c r="C543" t="s">
        <v>4749</v>
      </c>
    </row>
    <row r="544" spans="1:3" x14ac:dyDescent="0.4">
      <c r="A544" t="s">
        <v>5133</v>
      </c>
      <c r="B544" t="s">
        <v>4226</v>
      </c>
      <c r="C544" t="s">
        <v>5134</v>
      </c>
    </row>
    <row r="545" spans="1:3" x14ac:dyDescent="0.4">
      <c r="A545" t="s">
        <v>5135</v>
      </c>
      <c r="B545" t="s">
        <v>4255</v>
      </c>
      <c r="C545" t="s">
        <v>5136</v>
      </c>
    </row>
    <row r="546" spans="1:3" x14ac:dyDescent="0.4">
      <c r="A546" t="s">
        <v>5137</v>
      </c>
      <c r="B546" t="s">
        <v>4255</v>
      </c>
      <c r="C546" t="s">
        <v>5136</v>
      </c>
    </row>
    <row r="547" spans="1:3" x14ac:dyDescent="0.4">
      <c r="A547" t="s">
        <v>5138</v>
      </c>
      <c r="B547" t="s">
        <v>4255</v>
      </c>
      <c r="C547" t="s">
        <v>5139</v>
      </c>
    </row>
    <row r="548" spans="1:3" x14ac:dyDescent="0.4">
      <c r="A548" t="s">
        <v>5140</v>
      </c>
      <c r="B548" t="s">
        <v>4226</v>
      </c>
      <c r="C548" t="s">
        <v>5141</v>
      </c>
    </row>
    <row r="549" spans="1:3" x14ac:dyDescent="0.4">
      <c r="A549" t="s">
        <v>5142</v>
      </c>
      <c r="B549" t="s">
        <v>4226</v>
      </c>
      <c r="C549" t="s">
        <v>5141</v>
      </c>
    </row>
    <row r="550" spans="1:3" x14ac:dyDescent="0.4">
      <c r="A550" t="s">
        <v>5143</v>
      </c>
      <c r="B550" t="s">
        <v>4226</v>
      </c>
      <c r="C550" t="s">
        <v>5144</v>
      </c>
    </row>
    <row r="551" spans="1:3" x14ac:dyDescent="0.4">
      <c r="A551" t="s">
        <v>5145</v>
      </c>
      <c r="B551" t="s">
        <v>4226</v>
      </c>
      <c r="C551" t="s">
        <v>5146</v>
      </c>
    </row>
    <row r="552" spans="1:3" x14ac:dyDescent="0.4">
      <c r="A552" t="s">
        <v>5147</v>
      </c>
      <c r="B552" t="s">
        <v>4226</v>
      </c>
      <c r="C552" t="s">
        <v>5148</v>
      </c>
    </row>
    <row r="553" spans="1:3" x14ac:dyDescent="0.4">
      <c r="A553" t="s">
        <v>5149</v>
      </c>
      <c r="B553" t="s">
        <v>4226</v>
      </c>
      <c r="C553" t="s">
        <v>5150</v>
      </c>
    </row>
    <row r="554" spans="1:3" x14ac:dyDescent="0.4">
      <c r="A554" t="s">
        <v>5151</v>
      </c>
      <c r="B554" t="s">
        <v>4255</v>
      </c>
      <c r="C554" t="s">
        <v>5152</v>
      </c>
    </row>
    <row r="555" spans="1:3" x14ac:dyDescent="0.4">
      <c r="A555" t="s">
        <v>5153</v>
      </c>
      <c r="B555" t="s">
        <v>4226</v>
      </c>
      <c r="C555" t="s">
        <v>5154</v>
      </c>
    </row>
    <row r="556" spans="1:3" x14ac:dyDescent="0.4">
      <c r="A556" t="s">
        <v>5155</v>
      </c>
      <c r="B556" t="s">
        <v>4226</v>
      </c>
      <c r="C556" t="s">
        <v>5156</v>
      </c>
    </row>
    <row r="557" spans="1:3" x14ac:dyDescent="0.4">
      <c r="A557" t="s">
        <v>5157</v>
      </c>
      <c r="B557" t="s">
        <v>4226</v>
      </c>
      <c r="C557" t="s">
        <v>5158</v>
      </c>
    </row>
    <row r="558" spans="1:3" x14ac:dyDescent="0.4">
      <c r="A558" t="s">
        <v>5159</v>
      </c>
      <c r="B558" t="s">
        <v>4226</v>
      </c>
      <c r="C558" t="s">
        <v>5160</v>
      </c>
    </row>
    <row r="559" spans="1:3" x14ac:dyDescent="0.4">
      <c r="A559" t="s">
        <v>5161</v>
      </c>
      <c r="B559" t="s">
        <v>4226</v>
      </c>
      <c r="C559" t="s">
        <v>5162</v>
      </c>
    </row>
    <row r="560" spans="1:3" x14ac:dyDescent="0.4">
      <c r="A560" t="s">
        <v>5163</v>
      </c>
      <c r="B560" t="s">
        <v>4226</v>
      </c>
      <c r="C560" t="s">
        <v>5164</v>
      </c>
    </row>
    <row r="561" spans="1:3" x14ac:dyDescent="0.4">
      <c r="A561" t="s">
        <v>5165</v>
      </c>
      <c r="B561" t="s">
        <v>4226</v>
      </c>
      <c r="C561" t="s">
        <v>5166</v>
      </c>
    </row>
    <row r="562" spans="1:3" x14ac:dyDescent="0.4">
      <c r="A562" t="s">
        <v>5167</v>
      </c>
      <c r="B562" t="s">
        <v>4226</v>
      </c>
      <c r="C562" t="s">
        <v>5166</v>
      </c>
    </row>
    <row r="563" spans="1:3" x14ac:dyDescent="0.4">
      <c r="A563" t="s">
        <v>5168</v>
      </c>
      <c r="B563" t="s">
        <v>4226</v>
      </c>
      <c r="C563" t="s">
        <v>5166</v>
      </c>
    </row>
    <row r="564" spans="1:3" x14ac:dyDescent="0.4">
      <c r="A564" t="s">
        <v>5169</v>
      </c>
      <c r="B564" t="s">
        <v>4226</v>
      </c>
      <c r="C564" t="s">
        <v>5166</v>
      </c>
    </row>
    <row r="565" spans="1:3" x14ac:dyDescent="0.4">
      <c r="A565" t="s">
        <v>5170</v>
      </c>
      <c r="B565" t="s">
        <v>4226</v>
      </c>
      <c r="C565" t="s">
        <v>5171</v>
      </c>
    </row>
    <row r="566" spans="1:3" x14ac:dyDescent="0.4">
      <c r="A566" t="s">
        <v>5172</v>
      </c>
      <c r="B566" t="s">
        <v>4226</v>
      </c>
      <c r="C566" t="s">
        <v>5173</v>
      </c>
    </row>
    <row r="567" spans="1:3" x14ac:dyDescent="0.4">
      <c r="A567" t="s">
        <v>5174</v>
      </c>
      <c r="B567" t="s">
        <v>4226</v>
      </c>
      <c r="C567" t="s">
        <v>5175</v>
      </c>
    </row>
    <row r="568" spans="1:3" x14ac:dyDescent="0.4">
      <c r="A568" t="s">
        <v>5176</v>
      </c>
      <c r="B568" t="s">
        <v>4226</v>
      </c>
      <c r="C568" t="s">
        <v>5177</v>
      </c>
    </row>
    <row r="569" spans="1:3" x14ac:dyDescent="0.4">
      <c r="A569" t="s">
        <v>5178</v>
      </c>
      <c r="B569" t="s">
        <v>4226</v>
      </c>
      <c r="C569" t="s">
        <v>5179</v>
      </c>
    </row>
    <row r="570" spans="1:3" x14ac:dyDescent="0.4">
      <c r="A570" t="s">
        <v>5180</v>
      </c>
      <c r="B570" t="s">
        <v>4226</v>
      </c>
      <c r="C570" t="s">
        <v>5181</v>
      </c>
    </row>
    <row r="571" spans="1:3" x14ac:dyDescent="0.4">
      <c r="A571" t="s">
        <v>5182</v>
      </c>
      <c r="B571" t="s">
        <v>4226</v>
      </c>
      <c r="C571" t="s">
        <v>5183</v>
      </c>
    </row>
    <row r="572" spans="1:3" x14ac:dyDescent="0.4">
      <c r="A572" t="s">
        <v>5184</v>
      </c>
      <c r="B572" t="s">
        <v>4255</v>
      </c>
      <c r="C572" t="s">
        <v>5185</v>
      </c>
    </row>
    <row r="573" spans="1:3" x14ac:dyDescent="0.4">
      <c r="A573" t="s">
        <v>5186</v>
      </c>
      <c r="B573" t="s">
        <v>4255</v>
      </c>
      <c r="C573" t="s">
        <v>5185</v>
      </c>
    </row>
    <row r="574" spans="1:3" x14ac:dyDescent="0.4">
      <c r="A574" t="s">
        <v>5187</v>
      </c>
      <c r="B574" t="s">
        <v>4226</v>
      </c>
      <c r="C574" t="s">
        <v>5188</v>
      </c>
    </row>
    <row r="575" spans="1:3" x14ac:dyDescent="0.4">
      <c r="A575" t="s">
        <v>5189</v>
      </c>
      <c r="B575" t="s">
        <v>4226</v>
      </c>
      <c r="C575" t="s">
        <v>4582</v>
      </c>
    </row>
    <row r="576" spans="1:3" x14ac:dyDescent="0.4">
      <c r="A576" t="s">
        <v>5190</v>
      </c>
      <c r="B576" t="s">
        <v>4226</v>
      </c>
      <c r="C576" t="s">
        <v>5191</v>
      </c>
    </row>
    <row r="577" spans="1:3" x14ac:dyDescent="0.4">
      <c r="A577" t="s">
        <v>5192</v>
      </c>
      <c r="B577" t="s">
        <v>4226</v>
      </c>
      <c r="C577" t="s">
        <v>5193</v>
      </c>
    </row>
    <row r="578" spans="1:3" x14ac:dyDescent="0.4">
      <c r="A578" t="s">
        <v>5194</v>
      </c>
      <c r="B578" t="s">
        <v>4226</v>
      </c>
      <c r="C578" t="s">
        <v>5195</v>
      </c>
    </row>
    <row r="579" spans="1:3" x14ac:dyDescent="0.4">
      <c r="A579" t="s">
        <v>5196</v>
      </c>
      <c r="B579" t="s">
        <v>4226</v>
      </c>
      <c r="C579" t="s">
        <v>5197</v>
      </c>
    </row>
    <row r="580" spans="1:3" x14ac:dyDescent="0.4">
      <c r="A580" t="s">
        <v>5198</v>
      </c>
      <c r="B580" t="s">
        <v>4226</v>
      </c>
      <c r="C580" t="s">
        <v>5199</v>
      </c>
    </row>
    <row r="581" spans="1:3" x14ac:dyDescent="0.4">
      <c r="A581" t="s">
        <v>5200</v>
      </c>
      <c r="B581" t="s">
        <v>4226</v>
      </c>
      <c r="C581" t="s">
        <v>5201</v>
      </c>
    </row>
    <row r="582" spans="1:3" x14ac:dyDescent="0.4">
      <c r="A582" t="s">
        <v>5202</v>
      </c>
      <c r="B582" t="s">
        <v>4226</v>
      </c>
      <c r="C582" t="s">
        <v>5203</v>
      </c>
    </row>
    <row r="583" spans="1:3" x14ac:dyDescent="0.4">
      <c r="A583" t="s">
        <v>5204</v>
      </c>
      <c r="B583" t="s">
        <v>4255</v>
      </c>
      <c r="C583" t="s">
        <v>5205</v>
      </c>
    </row>
    <row r="584" spans="1:3" x14ac:dyDescent="0.4">
      <c r="A584" t="s">
        <v>5206</v>
      </c>
      <c r="B584" t="s">
        <v>4226</v>
      </c>
      <c r="C584" t="s">
        <v>5207</v>
      </c>
    </row>
    <row r="585" spans="1:3" x14ac:dyDescent="0.4">
      <c r="A585" t="s">
        <v>5208</v>
      </c>
      <c r="B585" t="s">
        <v>4226</v>
      </c>
      <c r="C585" t="s">
        <v>5207</v>
      </c>
    </row>
    <row r="586" spans="1:3" x14ac:dyDescent="0.4">
      <c r="A586" t="s">
        <v>5209</v>
      </c>
      <c r="B586" t="s">
        <v>4255</v>
      </c>
      <c r="C586" t="s">
        <v>4358</v>
      </c>
    </row>
    <row r="587" spans="1:3" x14ac:dyDescent="0.4">
      <c r="A587" t="s">
        <v>5210</v>
      </c>
      <c r="B587" t="s">
        <v>4255</v>
      </c>
      <c r="C587" t="s">
        <v>4361</v>
      </c>
    </row>
    <row r="588" spans="1:3" x14ac:dyDescent="0.4">
      <c r="A588" t="s">
        <v>5211</v>
      </c>
      <c r="B588" t="s">
        <v>4226</v>
      </c>
      <c r="C588" t="s">
        <v>5212</v>
      </c>
    </row>
    <row r="589" spans="1:3" x14ac:dyDescent="0.4">
      <c r="A589" t="s">
        <v>5213</v>
      </c>
      <c r="B589" t="s">
        <v>4226</v>
      </c>
      <c r="C589" t="s">
        <v>5214</v>
      </c>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topLeftCell="A580" workbookViewId="0"/>
  </sheetViews>
  <sheetFormatPr defaultRowHeight="18.75" x14ac:dyDescent="0.4"/>
  <cols>
    <col min="1" max="2" width="80.75" bestFit="1" customWidth="1"/>
    <col min="3" max="3" width="20" bestFit="1" customWidth="1"/>
  </cols>
  <sheetData>
    <row r="1" spans="1:4" x14ac:dyDescent="0.4">
      <c r="A1" t="s">
        <v>880</v>
      </c>
      <c r="B1" t="s">
        <v>881</v>
      </c>
      <c r="C1" t="s">
        <v>884</v>
      </c>
      <c r="D1" t="s">
        <v>879</v>
      </c>
    </row>
    <row r="2" spans="1:4" x14ac:dyDescent="0.4">
      <c r="A2" t="s">
        <v>253</v>
      </c>
      <c r="B2" t="s">
        <v>253</v>
      </c>
    </row>
    <row r="3" spans="1:4" x14ac:dyDescent="0.4">
      <c r="A3" t="s">
        <v>254</v>
      </c>
    </row>
    <row r="4" spans="1:4" x14ac:dyDescent="0.4">
      <c r="A4" t="s">
        <v>255</v>
      </c>
      <c r="B4" t="s">
        <v>255</v>
      </c>
    </row>
    <row r="5" spans="1:4" x14ac:dyDescent="0.4">
      <c r="A5" t="s">
        <v>256</v>
      </c>
      <c r="B5" t="s">
        <v>256</v>
      </c>
    </row>
    <row r="6" spans="1:4" x14ac:dyDescent="0.4">
      <c r="A6" t="s">
        <v>257</v>
      </c>
      <c r="B6" t="s">
        <v>257</v>
      </c>
    </row>
    <row r="7" spans="1:4" x14ac:dyDescent="0.4">
      <c r="A7" t="s">
        <v>258</v>
      </c>
    </row>
    <row r="8" spans="1:4" x14ac:dyDescent="0.4">
      <c r="A8" t="s">
        <v>259</v>
      </c>
    </row>
    <row r="9" spans="1:4" x14ac:dyDescent="0.4">
      <c r="A9" t="s">
        <v>260</v>
      </c>
    </row>
    <row r="10" spans="1:4" x14ac:dyDescent="0.4">
      <c r="A10" t="s">
        <v>261</v>
      </c>
      <c r="B10" t="s">
        <v>261</v>
      </c>
    </row>
    <row r="11" spans="1:4" x14ac:dyDescent="0.4">
      <c r="A11" t="s">
        <v>262</v>
      </c>
    </row>
    <row r="12" spans="1:4" x14ac:dyDescent="0.4">
      <c r="A12" t="s">
        <v>263</v>
      </c>
    </row>
    <row r="13" spans="1:4" x14ac:dyDescent="0.4">
      <c r="A13" s="21" t="s">
        <v>264</v>
      </c>
    </row>
    <row r="14" spans="1:4" x14ac:dyDescent="0.4">
      <c r="A14" s="21" t="s">
        <v>265</v>
      </c>
    </row>
    <row r="15" spans="1:4" x14ac:dyDescent="0.4">
      <c r="A15" t="s">
        <v>266</v>
      </c>
      <c r="B15" t="s">
        <v>266</v>
      </c>
    </row>
    <row r="16" spans="1:4" x14ac:dyDescent="0.4">
      <c r="A16" t="s">
        <v>267</v>
      </c>
      <c r="B16" t="s">
        <v>267</v>
      </c>
      <c r="C16" t="s">
        <v>882</v>
      </c>
    </row>
    <row r="17" spans="1:3" x14ac:dyDescent="0.4">
      <c r="A17" t="s">
        <v>268</v>
      </c>
      <c r="B17" t="s">
        <v>268</v>
      </c>
    </row>
    <row r="18" spans="1:3" x14ac:dyDescent="0.4">
      <c r="A18" t="s">
        <v>269</v>
      </c>
    </row>
    <row r="19" spans="1:3" x14ac:dyDescent="0.4">
      <c r="A19" t="s">
        <v>270</v>
      </c>
      <c r="B19" t="s">
        <v>270</v>
      </c>
    </row>
    <row r="20" spans="1:3" x14ac:dyDescent="0.4">
      <c r="A20" t="s">
        <v>271</v>
      </c>
    </row>
    <row r="21" spans="1:3" x14ac:dyDescent="0.4">
      <c r="A21" t="s">
        <v>272</v>
      </c>
      <c r="B21" t="s">
        <v>272</v>
      </c>
    </row>
    <row r="22" spans="1:3" x14ac:dyDescent="0.4">
      <c r="A22" t="s">
        <v>273</v>
      </c>
      <c r="B22" t="s">
        <v>273</v>
      </c>
      <c r="C22" t="s">
        <v>882</v>
      </c>
    </row>
    <row r="23" spans="1:3" x14ac:dyDescent="0.4">
      <c r="A23" s="21" t="s">
        <v>274</v>
      </c>
    </row>
    <row r="24" spans="1:3" x14ac:dyDescent="0.4">
      <c r="A24" s="21" t="s">
        <v>275</v>
      </c>
    </row>
    <row r="25" spans="1:3" x14ac:dyDescent="0.4">
      <c r="A25" t="s">
        <v>276</v>
      </c>
      <c r="B25" t="s">
        <v>276</v>
      </c>
    </row>
    <row r="26" spans="1:3" x14ac:dyDescent="0.4">
      <c r="A26" t="s">
        <v>277</v>
      </c>
      <c r="B26" t="s">
        <v>277</v>
      </c>
    </row>
    <row r="27" spans="1:3" x14ac:dyDescent="0.4">
      <c r="A27" t="s">
        <v>278</v>
      </c>
    </row>
    <row r="28" spans="1:3" x14ac:dyDescent="0.4">
      <c r="A28" t="s">
        <v>279</v>
      </c>
    </row>
    <row r="29" spans="1:3" x14ac:dyDescent="0.4">
      <c r="A29" t="s">
        <v>280</v>
      </c>
    </row>
    <row r="30" spans="1:3" x14ac:dyDescent="0.4">
      <c r="A30" t="s">
        <v>281</v>
      </c>
    </row>
    <row r="31" spans="1:3" x14ac:dyDescent="0.4">
      <c r="A31" t="s">
        <v>282</v>
      </c>
      <c r="B31" t="s">
        <v>282</v>
      </c>
    </row>
    <row r="32" spans="1:3" x14ac:dyDescent="0.4">
      <c r="A32" s="21" t="s">
        <v>283</v>
      </c>
    </row>
    <row r="33" spans="1:3" x14ac:dyDescent="0.4">
      <c r="A33" t="s">
        <v>284</v>
      </c>
    </row>
    <row r="34" spans="1:3" x14ac:dyDescent="0.4">
      <c r="A34" t="s">
        <v>285</v>
      </c>
    </row>
    <row r="35" spans="1:3" x14ac:dyDescent="0.4">
      <c r="A35" t="s">
        <v>286</v>
      </c>
      <c r="B35" t="s">
        <v>286</v>
      </c>
      <c r="C35" t="s">
        <v>882</v>
      </c>
    </row>
    <row r="36" spans="1:3" x14ac:dyDescent="0.4">
      <c r="A36" t="s">
        <v>287</v>
      </c>
      <c r="B36" t="s">
        <v>287</v>
      </c>
    </row>
    <row r="37" spans="1:3" x14ac:dyDescent="0.4">
      <c r="A37" t="s">
        <v>288</v>
      </c>
    </row>
    <row r="38" spans="1:3" x14ac:dyDescent="0.4">
      <c r="A38" s="21" t="s">
        <v>289</v>
      </c>
    </row>
    <row r="39" spans="1:3" x14ac:dyDescent="0.4">
      <c r="A39" t="s">
        <v>290</v>
      </c>
      <c r="B39" t="s">
        <v>290</v>
      </c>
      <c r="C39" t="s">
        <v>882</v>
      </c>
    </row>
    <row r="40" spans="1:3" x14ac:dyDescent="0.4">
      <c r="A40" t="s">
        <v>291</v>
      </c>
      <c r="B40" t="s">
        <v>291</v>
      </c>
      <c r="C40" t="s">
        <v>882</v>
      </c>
    </row>
    <row r="41" spans="1:3" x14ac:dyDescent="0.4">
      <c r="A41" t="s">
        <v>292</v>
      </c>
      <c r="B41" t="s">
        <v>292</v>
      </c>
    </row>
    <row r="42" spans="1:3" x14ac:dyDescent="0.4">
      <c r="A42" t="s">
        <v>293</v>
      </c>
    </row>
    <row r="43" spans="1:3" x14ac:dyDescent="0.4">
      <c r="A43" t="s">
        <v>294</v>
      </c>
    </row>
    <row r="44" spans="1:3" x14ac:dyDescent="0.4">
      <c r="A44" t="s">
        <v>295</v>
      </c>
    </row>
    <row r="45" spans="1:3" x14ac:dyDescent="0.4">
      <c r="A45" t="s">
        <v>296</v>
      </c>
      <c r="B45" t="s">
        <v>296</v>
      </c>
      <c r="C45" t="s">
        <v>882</v>
      </c>
    </row>
    <row r="46" spans="1:3" x14ac:dyDescent="0.4">
      <c r="A46" t="s">
        <v>297</v>
      </c>
      <c r="B46" t="s">
        <v>297</v>
      </c>
    </row>
    <row r="47" spans="1:3" x14ac:dyDescent="0.4">
      <c r="A47" t="s">
        <v>298</v>
      </c>
    </row>
    <row r="48" spans="1:3" x14ac:dyDescent="0.4">
      <c r="A48" t="s">
        <v>299</v>
      </c>
    </row>
    <row r="49" spans="1:3" x14ac:dyDescent="0.4">
      <c r="A49" t="s">
        <v>300</v>
      </c>
    </row>
    <row r="50" spans="1:3" x14ac:dyDescent="0.4">
      <c r="A50" t="s">
        <v>301</v>
      </c>
    </row>
    <row r="51" spans="1:3" x14ac:dyDescent="0.4">
      <c r="A51" t="s">
        <v>302</v>
      </c>
    </row>
    <row r="52" spans="1:3" x14ac:dyDescent="0.4">
      <c r="A52" t="s">
        <v>303</v>
      </c>
    </row>
    <row r="53" spans="1:3" x14ac:dyDescent="0.4">
      <c r="A53" t="s">
        <v>304</v>
      </c>
    </row>
    <row r="54" spans="1:3" x14ac:dyDescent="0.4">
      <c r="A54" t="s">
        <v>305</v>
      </c>
    </row>
    <row r="55" spans="1:3" x14ac:dyDescent="0.4">
      <c r="A55" t="s">
        <v>306</v>
      </c>
    </row>
    <row r="56" spans="1:3" x14ac:dyDescent="0.4">
      <c r="A56" t="s">
        <v>307</v>
      </c>
    </row>
    <row r="57" spans="1:3" x14ac:dyDescent="0.4">
      <c r="A57" t="s">
        <v>308</v>
      </c>
    </row>
    <row r="58" spans="1:3" x14ac:dyDescent="0.4">
      <c r="A58" t="s">
        <v>309</v>
      </c>
    </row>
    <row r="59" spans="1:3" x14ac:dyDescent="0.4">
      <c r="A59" t="s">
        <v>310</v>
      </c>
    </row>
    <row r="60" spans="1:3" x14ac:dyDescent="0.4">
      <c r="A60" t="s">
        <v>311</v>
      </c>
      <c r="B60" t="s">
        <v>311</v>
      </c>
      <c r="C60" t="s">
        <v>882</v>
      </c>
    </row>
    <row r="61" spans="1:3" x14ac:dyDescent="0.4">
      <c r="A61" t="s">
        <v>312</v>
      </c>
      <c r="B61" t="s">
        <v>312</v>
      </c>
      <c r="C61" t="s">
        <v>882</v>
      </c>
    </row>
    <row r="62" spans="1:3" x14ac:dyDescent="0.4">
      <c r="A62" t="s">
        <v>313</v>
      </c>
      <c r="B62" t="s">
        <v>313</v>
      </c>
    </row>
    <row r="63" spans="1:3" x14ac:dyDescent="0.4">
      <c r="A63" t="s">
        <v>314</v>
      </c>
      <c r="B63" t="s">
        <v>314</v>
      </c>
      <c r="C63" t="s">
        <v>882</v>
      </c>
    </row>
    <row r="64" spans="1:3" x14ac:dyDescent="0.4">
      <c r="A64" t="s">
        <v>315</v>
      </c>
      <c r="B64" t="s">
        <v>315</v>
      </c>
    </row>
    <row r="65" spans="1:3" x14ac:dyDescent="0.4">
      <c r="A65" t="s">
        <v>316</v>
      </c>
    </row>
    <row r="66" spans="1:3" x14ac:dyDescent="0.4">
      <c r="A66" t="s">
        <v>317</v>
      </c>
      <c r="B66" t="s">
        <v>317</v>
      </c>
    </row>
    <row r="67" spans="1:3" x14ac:dyDescent="0.4">
      <c r="A67" t="s">
        <v>318</v>
      </c>
      <c r="B67" t="s">
        <v>318</v>
      </c>
    </row>
    <row r="68" spans="1:3" x14ac:dyDescent="0.4">
      <c r="A68" t="s">
        <v>319</v>
      </c>
      <c r="B68" t="s">
        <v>319</v>
      </c>
    </row>
    <row r="69" spans="1:3" x14ac:dyDescent="0.4">
      <c r="A69" t="s">
        <v>320</v>
      </c>
      <c r="B69" t="s">
        <v>320</v>
      </c>
      <c r="C69" t="s">
        <v>882</v>
      </c>
    </row>
    <row r="70" spans="1:3" x14ac:dyDescent="0.4">
      <c r="A70" t="s">
        <v>321</v>
      </c>
      <c r="B70" t="s">
        <v>321</v>
      </c>
    </row>
    <row r="71" spans="1:3" x14ac:dyDescent="0.4">
      <c r="A71" t="s">
        <v>322</v>
      </c>
      <c r="B71" t="s">
        <v>322</v>
      </c>
    </row>
    <row r="72" spans="1:3" x14ac:dyDescent="0.4">
      <c r="A72" t="s">
        <v>323</v>
      </c>
      <c r="B72" t="s">
        <v>323</v>
      </c>
      <c r="C72" t="s">
        <v>882</v>
      </c>
    </row>
    <row r="73" spans="1:3" x14ac:dyDescent="0.4">
      <c r="A73" t="s">
        <v>324</v>
      </c>
    </row>
    <row r="74" spans="1:3" x14ac:dyDescent="0.4">
      <c r="A74" t="s">
        <v>325</v>
      </c>
      <c r="B74" t="s">
        <v>325</v>
      </c>
      <c r="C74" t="s">
        <v>882</v>
      </c>
    </row>
    <row r="75" spans="1:3" x14ac:dyDescent="0.4">
      <c r="A75" t="s">
        <v>326</v>
      </c>
    </row>
    <row r="76" spans="1:3" x14ac:dyDescent="0.4">
      <c r="A76" t="s">
        <v>327</v>
      </c>
      <c r="B76" t="s">
        <v>327</v>
      </c>
      <c r="C76" t="s">
        <v>882</v>
      </c>
    </row>
    <row r="77" spans="1:3" x14ac:dyDescent="0.4">
      <c r="A77" t="s">
        <v>328</v>
      </c>
    </row>
    <row r="78" spans="1:3" x14ac:dyDescent="0.4">
      <c r="A78" t="s">
        <v>329</v>
      </c>
      <c r="B78" t="s">
        <v>329</v>
      </c>
      <c r="C78" t="s">
        <v>882</v>
      </c>
    </row>
    <row r="79" spans="1:3" x14ac:dyDescent="0.4">
      <c r="A79" t="s">
        <v>330</v>
      </c>
      <c r="B79" t="s">
        <v>330</v>
      </c>
      <c r="C79" t="s">
        <v>882</v>
      </c>
    </row>
    <row r="80" spans="1:3" x14ac:dyDescent="0.4">
      <c r="A80" t="s">
        <v>331</v>
      </c>
      <c r="B80" t="s">
        <v>331</v>
      </c>
      <c r="C80" t="s">
        <v>882</v>
      </c>
    </row>
    <row r="81" spans="1:3" x14ac:dyDescent="0.4">
      <c r="A81" t="s">
        <v>332</v>
      </c>
      <c r="B81" t="s">
        <v>332</v>
      </c>
    </row>
    <row r="82" spans="1:3" x14ac:dyDescent="0.4">
      <c r="A82" t="s">
        <v>333</v>
      </c>
      <c r="B82" t="s">
        <v>333</v>
      </c>
      <c r="C82" t="s">
        <v>882</v>
      </c>
    </row>
    <row r="83" spans="1:3" x14ac:dyDescent="0.4">
      <c r="A83" t="s">
        <v>334</v>
      </c>
      <c r="B83" t="s">
        <v>334</v>
      </c>
      <c r="C83" t="s">
        <v>882</v>
      </c>
    </row>
    <row r="84" spans="1:3" x14ac:dyDescent="0.4">
      <c r="A84" t="s">
        <v>335</v>
      </c>
    </row>
    <row r="85" spans="1:3" x14ac:dyDescent="0.4">
      <c r="A85" t="s">
        <v>336</v>
      </c>
    </row>
    <row r="86" spans="1:3" x14ac:dyDescent="0.4">
      <c r="A86" t="s">
        <v>337</v>
      </c>
    </row>
    <row r="87" spans="1:3" x14ac:dyDescent="0.4">
      <c r="A87" t="s">
        <v>338</v>
      </c>
      <c r="B87" t="s">
        <v>338</v>
      </c>
      <c r="C87" t="s">
        <v>882</v>
      </c>
    </row>
    <row r="88" spans="1:3" x14ac:dyDescent="0.4">
      <c r="A88" t="s">
        <v>339</v>
      </c>
      <c r="B88" t="s">
        <v>339</v>
      </c>
    </row>
    <row r="89" spans="1:3" x14ac:dyDescent="0.4">
      <c r="A89" t="s">
        <v>340</v>
      </c>
      <c r="B89" t="s">
        <v>340</v>
      </c>
    </row>
    <row r="90" spans="1:3" x14ac:dyDescent="0.4">
      <c r="A90" t="s">
        <v>341</v>
      </c>
      <c r="B90" t="s">
        <v>341</v>
      </c>
      <c r="C90" t="s">
        <v>882</v>
      </c>
    </row>
    <row r="91" spans="1:3" x14ac:dyDescent="0.4">
      <c r="A91" t="s">
        <v>342</v>
      </c>
    </row>
    <row r="92" spans="1:3" x14ac:dyDescent="0.4">
      <c r="A92" t="s">
        <v>343</v>
      </c>
    </row>
    <row r="93" spans="1:3" x14ac:dyDescent="0.4">
      <c r="A93" t="s">
        <v>344</v>
      </c>
      <c r="B93" t="s">
        <v>344</v>
      </c>
    </row>
    <row r="94" spans="1:3" x14ac:dyDescent="0.4">
      <c r="A94" t="s">
        <v>345</v>
      </c>
      <c r="B94" t="s">
        <v>345</v>
      </c>
    </row>
    <row r="95" spans="1:3" x14ac:dyDescent="0.4">
      <c r="A95" t="s">
        <v>346</v>
      </c>
      <c r="B95" t="s">
        <v>346</v>
      </c>
    </row>
    <row r="96" spans="1:3" x14ac:dyDescent="0.4">
      <c r="A96" t="s">
        <v>347</v>
      </c>
      <c r="B96" t="s">
        <v>347</v>
      </c>
    </row>
    <row r="97" spans="1:3" x14ac:dyDescent="0.4">
      <c r="A97" t="s">
        <v>348</v>
      </c>
      <c r="B97" t="s">
        <v>348</v>
      </c>
    </row>
    <row r="98" spans="1:3" x14ac:dyDescent="0.4">
      <c r="A98" t="s">
        <v>349</v>
      </c>
      <c r="B98" t="s">
        <v>349</v>
      </c>
    </row>
    <row r="99" spans="1:3" x14ac:dyDescent="0.4">
      <c r="A99" t="s">
        <v>350</v>
      </c>
      <c r="B99" t="s">
        <v>350</v>
      </c>
      <c r="C99" t="s">
        <v>882</v>
      </c>
    </row>
    <row r="100" spans="1:3" x14ac:dyDescent="0.4">
      <c r="A100" t="s">
        <v>351</v>
      </c>
      <c r="B100" t="s">
        <v>351</v>
      </c>
      <c r="C100" t="s">
        <v>882</v>
      </c>
    </row>
    <row r="101" spans="1:3" x14ac:dyDescent="0.4">
      <c r="A101" t="s">
        <v>352</v>
      </c>
      <c r="B101" t="s">
        <v>352</v>
      </c>
    </row>
    <row r="102" spans="1:3" x14ac:dyDescent="0.4">
      <c r="A102" t="s">
        <v>353</v>
      </c>
      <c r="B102" t="s">
        <v>353</v>
      </c>
    </row>
    <row r="103" spans="1:3" x14ac:dyDescent="0.4">
      <c r="A103" s="21" t="s">
        <v>354</v>
      </c>
    </row>
    <row r="104" spans="1:3" x14ac:dyDescent="0.4">
      <c r="A104" t="s">
        <v>355</v>
      </c>
    </row>
    <row r="105" spans="1:3" x14ac:dyDescent="0.4">
      <c r="A105" t="s">
        <v>356</v>
      </c>
      <c r="B105" t="s">
        <v>356</v>
      </c>
    </row>
    <row r="106" spans="1:3" x14ac:dyDescent="0.4">
      <c r="A106" t="s">
        <v>357</v>
      </c>
      <c r="B106" t="s">
        <v>357</v>
      </c>
    </row>
    <row r="107" spans="1:3" x14ac:dyDescent="0.4">
      <c r="A107" t="s">
        <v>358</v>
      </c>
      <c r="B107" t="s">
        <v>358</v>
      </c>
    </row>
    <row r="108" spans="1:3" x14ac:dyDescent="0.4">
      <c r="A108" t="s">
        <v>359</v>
      </c>
      <c r="B108" t="s">
        <v>359</v>
      </c>
    </row>
    <row r="109" spans="1:3" x14ac:dyDescent="0.4">
      <c r="A109" t="s">
        <v>360</v>
      </c>
      <c r="B109" t="s">
        <v>360</v>
      </c>
    </row>
    <row r="110" spans="1:3" x14ac:dyDescent="0.4">
      <c r="A110" t="s">
        <v>361</v>
      </c>
      <c r="B110" t="s">
        <v>361</v>
      </c>
    </row>
    <row r="111" spans="1:3" x14ac:dyDescent="0.4">
      <c r="A111" s="21" t="s">
        <v>362</v>
      </c>
    </row>
    <row r="112" spans="1:3" x14ac:dyDescent="0.4">
      <c r="A112" t="s">
        <v>363</v>
      </c>
      <c r="B112" t="s">
        <v>363</v>
      </c>
    </row>
    <row r="113" spans="1:3" x14ac:dyDescent="0.4">
      <c r="A113" t="s">
        <v>364</v>
      </c>
      <c r="B113" t="s">
        <v>364</v>
      </c>
      <c r="C113" t="s">
        <v>882</v>
      </c>
    </row>
    <row r="114" spans="1:3" x14ac:dyDescent="0.4">
      <c r="A114" t="s">
        <v>365</v>
      </c>
      <c r="B114" t="s">
        <v>365</v>
      </c>
      <c r="C114" t="s">
        <v>882</v>
      </c>
    </row>
    <row r="115" spans="1:3" x14ac:dyDescent="0.4">
      <c r="A115" t="s">
        <v>366</v>
      </c>
      <c r="B115" t="s">
        <v>366</v>
      </c>
      <c r="C115" t="s">
        <v>882</v>
      </c>
    </row>
    <row r="116" spans="1:3" x14ac:dyDescent="0.4">
      <c r="A116" t="s">
        <v>367</v>
      </c>
    </row>
    <row r="117" spans="1:3" x14ac:dyDescent="0.4">
      <c r="A117" t="s">
        <v>368</v>
      </c>
      <c r="B117" t="s">
        <v>368</v>
      </c>
    </row>
    <row r="118" spans="1:3" x14ac:dyDescent="0.4">
      <c r="A118" t="s">
        <v>369</v>
      </c>
      <c r="B118" t="s">
        <v>369</v>
      </c>
      <c r="C118" t="s">
        <v>882</v>
      </c>
    </row>
    <row r="119" spans="1:3" x14ac:dyDescent="0.4">
      <c r="A119" t="s">
        <v>370</v>
      </c>
      <c r="B119" t="s">
        <v>370</v>
      </c>
    </row>
    <row r="120" spans="1:3" x14ac:dyDescent="0.4">
      <c r="A120" t="s">
        <v>371</v>
      </c>
      <c r="B120" t="s">
        <v>371</v>
      </c>
      <c r="C120" t="s">
        <v>882</v>
      </c>
    </row>
    <row r="121" spans="1:3" x14ac:dyDescent="0.4">
      <c r="A121" t="s">
        <v>372</v>
      </c>
      <c r="B121" t="s">
        <v>372</v>
      </c>
      <c r="C121" t="s">
        <v>882</v>
      </c>
    </row>
    <row r="122" spans="1:3" x14ac:dyDescent="0.4">
      <c r="A122" t="s">
        <v>373</v>
      </c>
      <c r="B122" t="s">
        <v>373</v>
      </c>
    </row>
    <row r="123" spans="1:3" x14ac:dyDescent="0.4">
      <c r="A123" t="s">
        <v>374</v>
      </c>
      <c r="B123" t="s">
        <v>374</v>
      </c>
    </row>
    <row r="124" spans="1:3" x14ac:dyDescent="0.4">
      <c r="A124" t="s">
        <v>375</v>
      </c>
      <c r="B124" t="s">
        <v>375</v>
      </c>
    </row>
    <row r="125" spans="1:3" x14ac:dyDescent="0.4">
      <c r="A125" t="s">
        <v>376</v>
      </c>
    </row>
    <row r="126" spans="1:3" x14ac:dyDescent="0.4">
      <c r="A126" t="s">
        <v>377</v>
      </c>
    </row>
    <row r="127" spans="1:3" x14ac:dyDescent="0.4">
      <c r="A127" t="s">
        <v>378</v>
      </c>
    </row>
    <row r="128" spans="1:3" x14ac:dyDescent="0.4">
      <c r="A128" t="s">
        <v>379</v>
      </c>
    </row>
    <row r="129" spans="1:3" x14ac:dyDescent="0.4">
      <c r="A129" t="s">
        <v>380</v>
      </c>
      <c r="B129" t="s">
        <v>380</v>
      </c>
    </row>
    <row r="130" spans="1:3" x14ac:dyDescent="0.4">
      <c r="A130" t="s">
        <v>381</v>
      </c>
      <c r="B130" t="s">
        <v>381</v>
      </c>
    </row>
    <row r="131" spans="1:3" x14ac:dyDescent="0.4">
      <c r="A131" t="s">
        <v>382</v>
      </c>
    </row>
    <row r="132" spans="1:3" x14ac:dyDescent="0.4">
      <c r="A132" t="s">
        <v>383</v>
      </c>
    </row>
    <row r="133" spans="1:3" x14ac:dyDescent="0.4">
      <c r="A133" t="s">
        <v>384</v>
      </c>
      <c r="B133" t="s">
        <v>384</v>
      </c>
      <c r="C133" t="s">
        <v>882</v>
      </c>
    </row>
    <row r="134" spans="1:3" x14ac:dyDescent="0.4">
      <c r="A134" t="s">
        <v>385</v>
      </c>
      <c r="B134" t="s">
        <v>385</v>
      </c>
      <c r="C134" t="s">
        <v>882</v>
      </c>
    </row>
    <row r="135" spans="1:3" x14ac:dyDescent="0.4">
      <c r="A135" t="s">
        <v>386</v>
      </c>
      <c r="B135" t="s">
        <v>386</v>
      </c>
      <c r="C135" t="s">
        <v>882</v>
      </c>
    </row>
    <row r="136" spans="1:3" x14ac:dyDescent="0.4">
      <c r="A136" t="s">
        <v>387</v>
      </c>
      <c r="B136" t="s">
        <v>389</v>
      </c>
    </row>
    <row r="137" spans="1:3" x14ac:dyDescent="0.4">
      <c r="A137" t="s">
        <v>388</v>
      </c>
    </row>
    <row r="138" spans="1:3" x14ac:dyDescent="0.4">
      <c r="A138" t="s">
        <v>389</v>
      </c>
    </row>
    <row r="139" spans="1:3" x14ac:dyDescent="0.4">
      <c r="A139" t="s">
        <v>390</v>
      </c>
      <c r="B139" t="s">
        <v>390</v>
      </c>
    </row>
    <row r="140" spans="1:3" x14ac:dyDescent="0.4">
      <c r="A140" t="s">
        <v>391</v>
      </c>
      <c r="B140" t="s">
        <v>391</v>
      </c>
    </row>
    <row r="141" spans="1:3" x14ac:dyDescent="0.4">
      <c r="A141" t="s">
        <v>392</v>
      </c>
      <c r="B141" t="s">
        <v>392</v>
      </c>
    </row>
    <row r="142" spans="1:3" x14ac:dyDescent="0.4">
      <c r="A142" t="s">
        <v>393</v>
      </c>
    </row>
    <row r="143" spans="1:3" x14ac:dyDescent="0.4">
      <c r="A143" t="s">
        <v>394</v>
      </c>
      <c r="B143" t="s">
        <v>394</v>
      </c>
      <c r="C143" t="s">
        <v>882</v>
      </c>
    </row>
    <row r="144" spans="1:3" x14ac:dyDescent="0.4">
      <c r="A144" t="s">
        <v>395</v>
      </c>
      <c r="B144" t="s">
        <v>395</v>
      </c>
      <c r="C144" t="s">
        <v>882</v>
      </c>
    </row>
    <row r="145" spans="1:3" x14ac:dyDescent="0.4">
      <c r="A145" t="s">
        <v>396</v>
      </c>
      <c r="B145" t="s">
        <v>396</v>
      </c>
      <c r="C145" t="s">
        <v>882</v>
      </c>
    </row>
    <row r="146" spans="1:3" x14ac:dyDescent="0.4">
      <c r="A146" t="s">
        <v>397</v>
      </c>
    </row>
    <row r="147" spans="1:3" x14ac:dyDescent="0.4">
      <c r="A147" t="s">
        <v>398</v>
      </c>
      <c r="B147" t="s">
        <v>398</v>
      </c>
    </row>
    <row r="148" spans="1:3" x14ac:dyDescent="0.4">
      <c r="A148" t="s">
        <v>399</v>
      </c>
      <c r="B148" t="s">
        <v>399</v>
      </c>
      <c r="C148" t="s">
        <v>882</v>
      </c>
    </row>
    <row r="149" spans="1:3" x14ac:dyDescent="0.4">
      <c r="A149" t="s">
        <v>400</v>
      </c>
      <c r="B149" t="s">
        <v>400</v>
      </c>
      <c r="C149" t="s">
        <v>882</v>
      </c>
    </row>
    <row r="150" spans="1:3" x14ac:dyDescent="0.4">
      <c r="A150" t="s">
        <v>401</v>
      </c>
      <c r="B150" t="s">
        <v>401</v>
      </c>
      <c r="C150" t="s">
        <v>882</v>
      </c>
    </row>
    <row r="151" spans="1:3" x14ac:dyDescent="0.4">
      <c r="A151" t="s">
        <v>402</v>
      </c>
      <c r="B151" t="s">
        <v>402</v>
      </c>
    </row>
    <row r="152" spans="1:3" x14ac:dyDescent="0.4">
      <c r="A152" t="s">
        <v>403</v>
      </c>
      <c r="B152" t="s">
        <v>403</v>
      </c>
      <c r="C152" t="s">
        <v>882</v>
      </c>
    </row>
    <row r="153" spans="1:3" x14ac:dyDescent="0.4">
      <c r="A153" t="s">
        <v>404</v>
      </c>
      <c r="B153" t="s">
        <v>404</v>
      </c>
    </row>
    <row r="154" spans="1:3" x14ac:dyDescent="0.4">
      <c r="A154" t="s">
        <v>405</v>
      </c>
      <c r="B154" t="s">
        <v>405</v>
      </c>
      <c r="C154" t="s">
        <v>882</v>
      </c>
    </row>
    <row r="155" spans="1:3" x14ac:dyDescent="0.4">
      <c r="A155" t="s">
        <v>406</v>
      </c>
    </row>
    <row r="156" spans="1:3" x14ac:dyDescent="0.4">
      <c r="A156" t="s">
        <v>407</v>
      </c>
      <c r="B156" t="s">
        <v>407</v>
      </c>
      <c r="C156" t="s">
        <v>882</v>
      </c>
    </row>
    <row r="157" spans="1:3" x14ac:dyDescent="0.4">
      <c r="A157" t="s">
        <v>408</v>
      </c>
      <c r="B157" t="s">
        <v>408</v>
      </c>
    </row>
    <row r="158" spans="1:3" x14ac:dyDescent="0.4">
      <c r="A158" t="s">
        <v>409</v>
      </c>
      <c r="B158" t="s">
        <v>409</v>
      </c>
    </row>
    <row r="159" spans="1:3" x14ac:dyDescent="0.4">
      <c r="A159" t="s">
        <v>410</v>
      </c>
      <c r="B159" t="s">
        <v>410</v>
      </c>
    </row>
    <row r="160" spans="1:3" x14ac:dyDescent="0.4">
      <c r="A160" t="s">
        <v>411</v>
      </c>
      <c r="B160" t="s">
        <v>411</v>
      </c>
    </row>
    <row r="161" spans="1:3" x14ac:dyDescent="0.4">
      <c r="A161" t="s">
        <v>412</v>
      </c>
      <c r="B161" t="s">
        <v>412</v>
      </c>
    </row>
    <row r="162" spans="1:3" x14ac:dyDescent="0.4">
      <c r="A162" t="s">
        <v>413</v>
      </c>
      <c r="B162" t="s">
        <v>413</v>
      </c>
    </row>
    <row r="163" spans="1:3" x14ac:dyDescent="0.4">
      <c r="A163" t="s">
        <v>414</v>
      </c>
      <c r="B163" t="s">
        <v>414</v>
      </c>
    </row>
    <row r="164" spans="1:3" x14ac:dyDescent="0.4">
      <c r="A164" t="s">
        <v>415</v>
      </c>
      <c r="B164" t="s">
        <v>415</v>
      </c>
    </row>
    <row r="165" spans="1:3" x14ac:dyDescent="0.4">
      <c r="A165" t="s">
        <v>416</v>
      </c>
    </row>
    <row r="166" spans="1:3" x14ac:dyDescent="0.4">
      <c r="A166" t="s">
        <v>417</v>
      </c>
      <c r="B166" t="s">
        <v>417</v>
      </c>
      <c r="C166" t="s">
        <v>882</v>
      </c>
    </row>
    <row r="167" spans="1:3" x14ac:dyDescent="0.4">
      <c r="A167" t="s">
        <v>418</v>
      </c>
      <c r="B167" t="s">
        <v>418</v>
      </c>
    </row>
    <row r="168" spans="1:3" x14ac:dyDescent="0.4">
      <c r="A168" t="s">
        <v>419</v>
      </c>
      <c r="B168" t="s">
        <v>419</v>
      </c>
    </row>
    <row r="169" spans="1:3" x14ac:dyDescent="0.4">
      <c r="A169" t="s">
        <v>420</v>
      </c>
      <c r="B169" t="s">
        <v>420</v>
      </c>
    </row>
    <row r="170" spans="1:3" x14ac:dyDescent="0.4">
      <c r="A170" t="s">
        <v>421</v>
      </c>
      <c r="B170" t="s">
        <v>421</v>
      </c>
    </row>
    <row r="171" spans="1:3" x14ac:dyDescent="0.4">
      <c r="A171" t="s">
        <v>422</v>
      </c>
      <c r="B171" t="s">
        <v>422</v>
      </c>
      <c r="C171" t="s">
        <v>885</v>
      </c>
    </row>
    <row r="172" spans="1:3" x14ac:dyDescent="0.4">
      <c r="A172" t="s">
        <v>423</v>
      </c>
      <c r="B172" t="s">
        <v>423</v>
      </c>
      <c r="C172" t="s">
        <v>885</v>
      </c>
    </row>
    <row r="173" spans="1:3" x14ac:dyDescent="0.4">
      <c r="A173" t="s">
        <v>424</v>
      </c>
      <c r="B173" t="s">
        <v>424</v>
      </c>
      <c r="C173" t="s">
        <v>885</v>
      </c>
    </row>
    <row r="174" spans="1:3" x14ac:dyDescent="0.4">
      <c r="A174" t="s">
        <v>425</v>
      </c>
      <c r="B174" t="s">
        <v>425</v>
      </c>
      <c r="C174" t="s">
        <v>885</v>
      </c>
    </row>
    <row r="175" spans="1:3" x14ac:dyDescent="0.4">
      <c r="A175" t="s">
        <v>426</v>
      </c>
      <c r="B175" t="s">
        <v>426</v>
      </c>
      <c r="C175" t="s">
        <v>885</v>
      </c>
    </row>
    <row r="176" spans="1:3" x14ac:dyDescent="0.4">
      <c r="A176" t="s">
        <v>427</v>
      </c>
      <c r="B176" t="s">
        <v>427</v>
      </c>
      <c r="C176" t="s">
        <v>882</v>
      </c>
    </row>
    <row r="177" spans="1:3" x14ac:dyDescent="0.4">
      <c r="A177" t="s">
        <v>428</v>
      </c>
      <c r="B177" t="s">
        <v>428</v>
      </c>
      <c r="C177" t="s">
        <v>882</v>
      </c>
    </row>
    <row r="178" spans="1:3" x14ac:dyDescent="0.4">
      <c r="A178" t="s">
        <v>429</v>
      </c>
      <c r="B178" t="s">
        <v>429</v>
      </c>
    </row>
    <row r="179" spans="1:3" x14ac:dyDescent="0.4">
      <c r="A179" t="s">
        <v>430</v>
      </c>
      <c r="B179" t="s">
        <v>430</v>
      </c>
    </row>
    <row r="180" spans="1:3" x14ac:dyDescent="0.4">
      <c r="A180" t="s">
        <v>431</v>
      </c>
      <c r="B180" t="s">
        <v>431</v>
      </c>
    </row>
    <row r="181" spans="1:3" x14ac:dyDescent="0.4">
      <c r="A181" t="s">
        <v>432</v>
      </c>
      <c r="B181" t="s">
        <v>432</v>
      </c>
    </row>
    <row r="182" spans="1:3" x14ac:dyDescent="0.4">
      <c r="A182" t="s">
        <v>433</v>
      </c>
      <c r="B182" t="s">
        <v>433</v>
      </c>
    </row>
    <row r="183" spans="1:3" x14ac:dyDescent="0.4">
      <c r="A183" t="s">
        <v>434</v>
      </c>
      <c r="B183" t="s">
        <v>434</v>
      </c>
    </row>
    <row r="184" spans="1:3" x14ac:dyDescent="0.4">
      <c r="A184" t="s">
        <v>435</v>
      </c>
      <c r="B184" t="s">
        <v>435</v>
      </c>
    </row>
    <row r="185" spans="1:3" x14ac:dyDescent="0.4">
      <c r="A185" t="s">
        <v>436</v>
      </c>
      <c r="B185" t="s">
        <v>436</v>
      </c>
    </row>
    <row r="186" spans="1:3" x14ac:dyDescent="0.4">
      <c r="A186" t="s">
        <v>437</v>
      </c>
      <c r="B186" t="s">
        <v>437</v>
      </c>
      <c r="C186" t="s">
        <v>882</v>
      </c>
    </row>
    <row r="187" spans="1:3" x14ac:dyDescent="0.4">
      <c r="A187" s="24" t="s">
        <v>438</v>
      </c>
    </row>
    <row r="188" spans="1:3" x14ac:dyDescent="0.4">
      <c r="A188" t="s">
        <v>439</v>
      </c>
      <c r="B188" t="s">
        <v>439</v>
      </c>
    </row>
    <row r="189" spans="1:3" x14ac:dyDescent="0.4">
      <c r="A189" t="s">
        <v>440</v>
      </c>
      <c r="B189" t="s">
        <v>440</v>
      </c>
    </row>
    <row r="190" spans="1:3" x14ac:dyDescent="0.4">
      <c r="A190" t="s">
        <v>441</v>
      </c>
    </row>
    <row r="191" spans="1:3" x14ac:dyDescent="0.4">
      <c r="A191" t="s">
        <v>442</v>
      </c>
    </row>
    <row r="192" spans="1:3" x14ac:dyDescent="0.4">
      <c r="A192" t="s">
        <v>443</v>
      </c>
    </row>
    <row r="193" spans="1:2" x14ac:dyDescent="0.4">
      <c r="A193" t="s">
        <v>444</v>
      </c>
      <c r="B193" t="s">
        <v>444</v>
      </c>
    </row>
    <row r="194" spans="1:2" x14ac:dyDescent="0.4">
      <c r="A194" t="s">
        <v>445</v>
      </c>
      <c r="B194" t="s">
        <v>445</v>
      </c>
    </row>
    <row r="195" spans="1:2" x14ac:dyDescent="0.4">
      <c r="A195" t="s">
        <v>446</v>
      </c>
      <c r="B195" t="s">
        <v>446</v>
      </c>
    </row>
    <row r="196" spans="1:2" x14ac:dyDescent="0.4">
      <c r="A196" t="s">
        <v>447</v>
      </c>
      <c r="B196" t="s">
        <v>447</v>
      </c>
    </row>
    <row r="197" spans="1:2" x14ac:dyDescent="0.4">
      <c r="A197" t="s">
        <v>448</v>
      </c>
      <c r="B197" t="s">
        <v>448</v>
      </c>
    </row>
    <row r="198" spans="1:2" x14ac:dyDescent="0.4">
      <c r="A198" t="s">
        <v>449</v>
      </c>
      <c r="B198" t="s">
        <v>449</v>
      </c>
    </row>
    <row r="199" spans="1:2" x14ac:dyDescent="0.4">
      <c r="A199" t="s">
        <v>450</v>
      </c>
      <c r="B199" t="s">
        <v>450</v>
      </c>
    </row>
    <row r="200" spans="1:2" x14ac:dyDescent="0.4">
      <c r="A200" t="s">
        <v>451</v>
      </c>
      <c r="B200" t="s">
        <v>451</v>
      </c>
    </row>
    <row r="201" spans="1:2" x14ac:dyDescent="0.4">
      <c r="A201" t="s">
        <v>452</v>
      </c>
      <c r="B201" t="s">
        <v>452</v>
      </c>
    </row>
    <row r="202" spans="1:2" x14ac:dyDescent="0.4">
      <c r="A202" t="s">
        <v>453</v>
      </c>
      <c r="B202" t="s">
        <v>453</v>
      </c>
    </row>
    <row r="203" spans="1:2" x14ac:dyDescent="0.4">
      <c r="A203" t="s">
        <v>454</v>
      </c>
      <c r="B203" t="s">
        <v>454</v>
      </c>
    </row>
    <row r="204" spans="1:2" x14ac:dyDescent="0.4">
      <c r="A204" t="s">
        <v>455</v>
      </c>
    </row>
    <row r="205" spans="1:2" x14ac:dyDescent="0.4">
      <c r="A205" t="s">
        <v>456</v>
      </c>
      <c r="B205" t="s">
        <v>456</v>
      </c>
    </row>
    <row r="206" spans="1:2" x14ac:dyDescent="0.4">
      <c r="A206" t="s">
        <v>457</v>
      </c>
      <c r="B206" t="s">
        <v>457</v>
      </c>
    </row>
    <row r="207" spans="1:2" x14ac:dyDescent="0.4">
      <c r="A207" t="s">
        <v>458</v>
      </c>
      <c r="B207" t="s">
        <v>458</v>
      </c>
    </row>
    <row r="208" spans="1:2" x14ac:dyDescent="0.4">
      <c r="A208" t="s">
        <v>459</v>
      </c>
    </row>
    <row r="209" spans="1:3" x14ac:dyDescent="0.4">
      <c r="A209" t="s">
        <v>460</v>
      </c>
    </row>
    <row r="210" spans="1:3" x14ac:dyDescent="0.4">
      <c r="A210" s="21" t="s">
        <v>461</v>
      </c>
    </row>
    <row r="211" spans="1:3" x14ac:dyDescent="0.4">
      <c r="A211" t="s">
        <v>462</v>
      </c>
      <c r="B211" t="s">
        <v>462</v>
      </c>
      <c r="C211" t="s">
        <v>882</v>
      </c>
    </row>
    <row r="212" spans="1:3" x14ac:dyDescent="0.4">
      <c r="A212" t="s">
        <v>463</v>
      </c>
    </row>
    <row r="213" spans="1:3" x14ac:dyDescent="0.4">
      <c r="A213" t="s">
        <v>464</v>
      </c>
      <c r="B213" t="s">
        <v>464</v>
      </c>
    </row>
    <row r="214" spans="1:3" x14ac:dyDescent="0.4">
      <c r="A214" t="s">
        <v>465</v>
      </c>
      <c r="B214" t="s">
        <v>465</v>
      </c>
    </row>
    <row r="215" spans="1:3" x14ac:dyDescent="0.4">
      <c r="A215" t="s">
        <v>466</v>
      </c>
      <c r="B215" t="s">
        <v>466</v>
      </c>
    </row>
    <row r="216" spans="1:3" x14ac:dyDescent="0.4">
      <c r="A216" t="s">
        <v>467</v>
      </c>
      <c r="B216" t="s">
        <v>467</v>
      </c>
    </row>
    <row r="217" spans="1:3" x14ac:dyDescent="0.4">
      <c r="A217" t="s">
        <v>468</v>
      </c>
      <c r="B217" t="s">
        <v>468</v>
      </c>
      <c r="C217" t="s">
        <v>883</v>
      </c>
    </row>
    <row r="218" spans="1:3" x14ac:dyDescent="0.4">
      <c r="A218" t="s">
        <v>469</v>
      </c>
    </row>
    <row r="219" spans="1:3" x14ac:dyDescent="0.4">
      <c r="A219" t="s">
        <v>470</v>
      </c>
      <c r="B219" t="s">
        <v>470</v>
      </c>
    </row>
    <row r="220" spans="1:3" x14ac:dyDescent="0.4">
      <c r="A220" t="s">
        <v>471</v>
      </c>
      <c r="B220" t="s">
        <v>471</v>
      </c>
    </row>
    <row r="221" spans="1:3" x14ac:dyDescent="0.4">
      <c r="A221" t="s">
        <v>472</v>
      </c>
      <c r="B221" t="s">
        <v>472</v>
      </c>
    </row>
    <row r="222" spans="1:3" x14ac:dyDescent="0.4">
      <c r="A222" t="s">
        <v>473</v>
      </c>
      <c r="B222" t="s">
        <v>473</v>
      </c>
    </row>
    <row r="223" spans="1:3" x14ac:dyDescent="0.4">
      <c r="A223" t="s">
        <v>474</v>
      </c>
      <c r="B223" t="s">
        <v>474</v>
      </c>
    </row>
    <row r="224" spans="1:3" x14ac:dyDescent="0.4">
      <c r="A224" t="s">
        <v>475</v>
      </c>
      <c r="B224" t="s">
        <v>475</v>
      </c>
      <c r="C224" t="s">
        <v>882</v>
      </c>
    </row>
    <row r="225" spans="1:3" x14ac:dyDescent="0.4">
      <c r="A225" t="s">
        <v>476</v>
      </c>
      <c r="B225" t="s">
        <v>476</v>
      </c>
      <c r="C225" t="s">
        <v>882</v>
      </c>
    </row>
    <row r="226" spans="1:3" x14ac:dyDescent="0.4">
      <c r="A226" t="s">
        <v>477</v>
      </c>
    </row>
    <row r="227" spans="1:3" x14ac:dyDescent="0.4">
      <c r="A227" t="s">
        <v>478</v>
      </c>
      <c r="B227" t="s">
        <v>478</v>
      </c>
      <c r="C227" t="s">
        <v>882</v>
      </c>
    </row>
    <row r="228" spans="1:3" x14ac:dyDescent="0.4">
      <c r="A228" t="s">
        <v>479</v>
      </c>
      <c r="B228" t="s">
        <v>479</v>
      </c>
    </row>
    <row r="229" spans="1:3" x14ac:dyDescent="0.4">
      <c r="A229" t="s">
        <v>480</v>
      </c>
      <c r="B229" t="s">
        <v>480</v>
      </c>
      <c r="C229" t="s">
        <v>882</v>
      </c>
    </row>
    <row r="230" spans="1:3" x14ac:dyDescent="0.4">
      <c r="A230" t="s">
        <v>481</v>
      </c>
      <c r="B230" t="s">
        <v>481</v>
      </c>
    </row>
    <row r="231" spans="1:3" x14ac:dyDescent="0.4">
      <c r="A231" t="s">
        <v>482</v>
      </c>
      <c r="B231" t="s">
        <v>482</v>
      </c>
    </row>
    <row r="232" spans="1:3" x14ac:dyDescent="0.4">
      <c r="A232" t="s">
        <v>483</v>
      </c>
    </row>
    <row r="233" spans="1:3" x14ac:dyDescent="0.4">
      <c r="A233" t="s">
        <v>484</v>
      </c>
      <c r="B233" t="s">
        <v>484</v>
      </c>
    </row>
    <row r="234" spans="1:3" x14ac:dyDescent="0.4">
      <c r="A234" t="s">
        <v>485</v>
      </c>
    </row>
    <row r="235" spans="1:3" x14ac:dyDescent="0.4">
      <c r="A235" t="s">
        <v>486</v>
      </c>
    </row>
    <row r="236" spans="1:3" x14ac:dyDescent="0.4">
      <c r="A236" t="s">
        <v>487</v>
      </c>
    </row>
    <row r="237" spans="1:3" x14ac:dyDescent="0.4">
      <c r="A237" t="s">
        <v>488</v>
      </c>
    </row>
    <row r="238" spans="1:3" x14ac:dyDescent="0.4">
      <c r="A238" t="s">
        <v>489</v>
      </c>
    </row>
    <row r="239" spans="1:3" x14ac:dyDescent="0.4">
      <c r="A239" t="s">
        <v>490</v>
      </c>
      <c r="B239" t="s">
        <v>490</v>
      </c>
      <c r="C239" t="s">
        <v>882</v>
      </c>
    </row>
    <row r="240" spans="1:3" x14ac:dyDescent="0.4">
      <c r="A240" t="s">
        <v>491</v>
      </c>
      <c r="B240" t="s">
        <v>491</v>
      </c>
    </row>
    <row r="241" spans="1:3" x14ac:dyDescent="0.4">
      <c r="A241" t="s">
        <v>492</v>
      </c>
    </row>
    <row r="242" spans="1:3" x14ac:dyDescent="0.4">
      <c r="A242" t="s">
        <v>493</v>
      </c>
      <c r="B242" t="s">
        <v>493</v>
      </c>
      <c r="C242" t="s">
        <v>882</v>
      </c>
    </row>
    <row r="243" spans="1:3" x14ac:dyDescent="0.4">
      <c r="A243" t="s">
        <v>494</v>
      </c>
      <c r="B243" t="s">
        <v>494</v>
      </c>
      <c r="C243" t="s">
        <v>882</v>
      </c>
    </row>
    <row r="244" spans="1:3" x14ac:dyDescent="0.4">
      <c r="A244" t="s">
        <v>495</v>
      </c>
    </row>
    <row r="245" spans="1:3" x14ac:dyDescent="0.4">
      <c r="A245" t="s">
        <v>496</v>
      </c>
      <c r="B245" t="s">
        <v>496</v>
      </c>
      <c r="C245" t="s">
        <v>882</v>
      </c>
    </row>
    <row r="246" spans="1:3" x14ac:dyDescent="0.4">
      <c r="A246" t="s">
        <v>497</v>
      </c>
      <c r="B246" t="s">
        <v>497</v>
      </c>
    </row>
    <row r="247" spans="1:3" x14ac:dyDescent="0.4">
      <c r="A247" t="s">
        <v>498</v>
      </c>
      <c r="B247" t="s">
        <v>498</v>
      </c>
      <c r="C247" t="s">
        <v>882</v>
      </c>
    </row>
    <row r="248" spans="1:3" x14ac:dyDescent="0.4">
      <c r="A248" t="s">
        <v>499</v>
      </c>
    </row>
    <row r="249" spans="1:3" x14ac:dyDescent="0.4">
      <c r="A249" t="s">
        <v>500</v>
      </c>
    </row>
    <row r="250" spans="1:3" x14ac:dyDescent="0.4">
      <c r="A250" t="s">
        <v>501</v>
      </c>
    </row>
    <row r="251" spans="1:3" x14ac:dyDescent="0.4">
      <c r="A251" t="s">
        <v>502</v>
      </c>
    </row>
    <row r="252" spans="1:3" x14ac:dyDescent="0.4">
      <c r="A252" t="s">
        <v>503</v>
      </c>
    </row>
    <row r="253" spans="1:3" x14ac:dyDescent="0.4">
      <c r="A253" t="s">
        <v>504</v>
      </c>
    </row>
    <row r="254" spans="1:3" x14ac:dyDescent="0.4">
      <c r="A254" t="s">
        <v>505</v>
      </c>
    </row>
    <row r="255" spans="1:3" x14ac:dyDescent="0.4">
      <c r="A255" t="s">
        <v>506</v>
      </c>
    </row>
    <row r="256" spans="1:3" x14ac:dyDescent="0.4">
      <c r="A256" t="s">
        <v>507</v>
      </c>
    </row>
    <row r="257" spans="1:3" x14ac:dyDescent="0.4">
      <c r="A257" t="s">
        <v>508</v>
      </c>
    </row>
    <row r="258" spans="1:3" x14ac:dyDescent="0.4">
      <c r="A258" t="s">
        <v>509</v>
      </c>
      <c r="B258" t="s">
        <v>509</v>
      </c>
      <c r="C258" t="s">
        <v>882</v>
      </c>
    </row>
    <row r="259" spans="1:3" x14ac:dyDescent="0.4">
      <c r="A259" t="s">
        <v>510</v>
      </c>
      <c r="B259" t="s">
        <v>510</v>
      </c>
      <c r="C259" t="s">
        <v>882</v>
      </c>
    </row>
    <row r="260" spans="1:3" x14ac:dyDescent="0.4">
      <c r="A260" t="s">
        <v>511</v>
      </c>
      <c r="B260" t="s">
        <v>511</v>
      </c>
    </row>
    <row r="261" spans="1:3" x14ac:dyDescent="0.4">
      <c r="A261" t="s">
        <v>512</v>
      </c>
      <c r="B261" t="s">
        <v>512</v>
      </c>
      <c r="C261" t="s">
        <v>882</v>
      </c>
    </row>
    <row r="262" spans="1:3" x14ac:dyDescent="0.4">
      <c r="A262" t="s">
        <v>513</v>
      </c>
      <c r="B262" t="s">
        <v>513</v>
      </c>
      <c r="C262" t="s">
        <v>882</v>
      </c>
    </row>
    <row r="263" spans="1:3" x14ac:dyDescent="0.4">
      <c r="A263" t="s">
        <v>514</v>
      </c>
    </row>
    <row r="264" spans="1:3" x14ac:dyDescent="0.4">
      <c r="A264" t="s">
        <v>515</v>
      </c>
      <c r="B264" t="s">
        <v>515</v>
      </c>
    </row>
    <row r="265" spans="1:3" x14ac:dyDescent="0.4">
      <c r="A265" t="s">
        <v>516</v>
      </c>
      <c r="B265" t="s">
        <v>516</v>
      </c>
      <c r="C265" t="s">
        <v>882</v>
      </c>
    </row>
    <row r="266" spans="1:3" x14ac:dyDescent="0.4">
      <c r="A266" t="s">
        <v>517</v>
      </c>
      <c r="B266" t="s">
        <v>517</v>
      </c>
    </row>
    <row r="267" spans="1:3" x14ac:dyDescent="0.4">
      <c r="A267" t="s">
        <v>518</v>
      </c>
      <c r="B267" t="s">
        <v>518</v>
      </c>
      <c r="C267" t="s">
        <v>882</v>
      </c>
    </row>
    <row r="268" spans="1:3" x14ac:dyDescent="0.4">
      <c r="A268" t="s">
        <v>519</v>
      </c>
      <c r="B268" t="s">
        <v>519</v>
      </c>
      <c r="C268" t="s">
        <v>882</v>
      </c>
    </row>
    <row r="269" spans="1:3" x14ac:dyDescent="0.4">
      <c r="A269" t="s">
        <v>520</v>
      </c>
      <c r="B269" t="s">
        <v>520</v>
      </c>
    </row>
    <row r="270" spans="1:3" x14ac:dyDescent="0.4">
      <c r="A270" t="s">
        <v>521</v>
      </c>
      <c r="B270" t="s">
        <v>521</v>
      </c>
      <c r="C270" t="s">
        <v>882</v>
      </c>
    </row>
    <row r="271" spans="1:3" x14ac:dyDescent="0.4">
      <c r="A271" t="s">
        <v>522</v>
      </c>
      <c r="B271" t="s">
        <v>522</v>
      </c>
    </row>
    <row r="272" spans="1:3" x14ac:dyDescent="0.4">
      <c r="A272" t="s">
        <v>523</v>
      </c>
    </row>
    <row r="273" spans="1:3" x14ac:dyDescent="0.4">
      <c r="A273" t="s">
        <v>524</v>
      </c>
      <c r="B273" t="s">
        <v>524</v>
      </c>
    </row>
    <row r="274" spans="1:3" x14ac:dyDescent="0.4">
      <c r="A274" t="s">
        <v>525</v>
      </c>
      <c r="B274" t="s">
        <v>525</v>
      </c>
    </row>
    <row r="275" spans="1:3" x14ac:dyDescent="0.4">
      <c r="A275" t="s">
        <v>526</v>
      </c>
      <c r="B275" t="s">
        <v>526</v>
      </c>
    </row>
    <row r="276" spans="1:3" x14ac:dyDescent="0.4">
      <c r="A276" t="s">
        <v>527</v>
      </c>
      <c r="B276" t="s">
        <v>527</v>
      </c>
      <c r="C276" t="s">
        <v>882</v>
      </c>
    </row>
    <row r="277" spans="1:3" x14ac:dyDescent="0.4">
      <c r="A277" t="s">
        <v>528</v>
      </c>
      <c r="B277" t="s">
        <v>528</v>
      </c>
      <c r="C277" t="s">
        <v>882</v>
      </c>
    </row>
    <row r="278" spans="1:3" x14ac:dyDescent="0.4">
      <c r="A278" t="s">
        <v>529</v>
      </c>
    </row>
    <row r="279" spans="1:3" x14ac:dyDescent="0.4">
      <c r="A279" t="s">
        <v>530</v>
      </c>
      <c r="B279" t="s">
        <v>530</v>
      </c>
      <c r="C279" t="s">
        <v>882</v>
      </c>
    </row>
    <row r="280" spans="1:3" x14ac:dyDescent="0.4">
      <c r="A280" t="s">
        <v>531</v>
      </c>
      <c r="B280" t="s">
        <v>531</v>
      </c>
      <c r="C280" t="s">
        <v>882</v>
      </c>
    </row>
    <row r="281" spans="1:3" x14ac:dyDescent="0.4">
      <c r="A281" t="s">
        <v>532</v>
      </c>
      <c r="B281" t="s">
        <v>532</v>
      </c>
    </row>
    <row r="282" spans="1:3" x14ac:dyDescent="0.4">
      <c r="A282" t="s">
        <v>533</v>
      </c>
      <c r="B282" t="s">
        <v>533</v>
      </c>
      <c r="C282" t="s">
        <v>882</v>
      </c>
    </row>
    <row r="283" spans="1:3" x14ac:dyDescent="0.4">
      <c r="A283" t="s">
        <v>534</v>
      </c>
      <c r="B283" t="s">
        <v>534</v>
      </c>
    </row>
    <row r="284" spans="1:3" x14ac:dyDescent="0.4">
      <c r="A284" t="s">
        <v>535</v>
      </c>
    </row>
    <row r="285" spans="1:3" x14ac:dyDescent="0.4">
      <c r="A285" t="s">
        <v>536</v>
      </c>
    </row>
    <row r="286" spans="1:3" x14ac:dyDescent="0.4">
      <c r="A286" t="s">
        <v>537</v>
      </c>
      <c r="B286" t="s">
        <v>537</v>
      </c>
      <c r="C286" t="s">
        <v>882</v>
      </c>
    </row>
    <row r="287" spans="1:3" x14ac:dyDescent="0.4">
      <c r="A287" t="s">
        <v>538</v>
      </c>
      <c r="B287" t="s">
        <v>538</v>
      </c>
    </row>
    <row r="288" spans="1:3" x14ac:dyDescent="0.4">
      <c r="A288" t="s">
        <v>539</v>
      </c>
    </row>
    <row r="289" spans="1:3" x14ac:dyDescent="0.4">
      <c r="A289" t="s">
        <v>540</v>
      </c>
    </row>
    <row r="290" spans="1:3" x14ac:dyDescent="0.4">
      <c r="A290" t="s">
        <v>541</v>
      </c>
      <c r="B290" t="s">
        <v>541</v>
      </c>
    </row>
    <row r="291" spans="1:3" x14ac:dyDescent="0.4">
      <c r="A291" t="s">
        <v>542</v>
      </c>
      <c r="B291" t="s">
        <v>542</v>
      </c>
    </row>
    <row r="292" spans="1:3" x14ac:dyDescent="0.4">
      <c r="A292" t="s">
        <v>543</v>
      </c>
      <c r="B292" t="s">
        <v>543</v>
      </c>
      <c r="C292" t="s">
        <v>882</v>
      </c>
    </row>
    <row r="293" spans="1:3" x14ac:dyDescent="0.4">
      <c r="A293" t="s">
        <v>544</v>
      </c>
      <c r="B293" t="s">
        <v>544</v>
      </c>
    </row>
    <row r="294" spans="1:3" x14ac:dyDescent="0.4">
      <c r="A294" t="s">
        <v>545</v>
      </c>
    </row>
    <row r="295" spans="1:3" x14ac:dyDescent="0.4">
      <c r="A295" t="s">
        <v>546</v>
      </c>
      <c r="B295" t="s">
        <v>546</v>
      </c>
    </row>
    <row r="296" spans="1:3" x14ac:dyDescent="0.4">
      <c r="A296" t="s">
        <v>547</v>
      </c>
      <c r="B296" t="s">
        <v>547</v>
      </c>
      <c r="C296" t="s">
        <v>882</v>
      </c>
    </row>
    <row r="297" spans="1:3" x14ac:dyDescent="0.4">
      <c r="A297" t="s">
        <v>548</v>
      </c>
      <c r="B297" t="s">
        <v>548</v>
      </c>
    </row>
    <row r="298" spans="1:3" x14ac:dyDescent="0.4">
      <c r="A298" t="s">
        <v>549</v>
      </c>
    </row>
    <row r="299" spans="1:3" x14ac:dyDescent="0.4">
      <c r="A299" t="s">
        <v>550</v>
      </c>
      <c r="B299" t="s">
        <v>550</v>
      </c>
      <c r="C299" t="s">
        <v>882</v>
      </c>
    </row>
    <row r="300" spans="1:3" x14ac:dyDescent="0.4">
      <c r="A300" t="s">
        <v>551</v>
      </c>
      <c r="B300" t="s">
        <v>551</v>
      </c>
      <c r="C300" t="s">
        <v>882</v>
      </c>
    </row>
    <row r="301" spans="1:3" x14ac:dyDescent="0.4">
      <c r="A301" t="s">
        <v>552</v>
      </c>
      <c r="B301" t="s">
        <v>552</v>
      </c>
    </row>
    <row r="302" spans="1:3" x14ac:dyDescent="0.4">
      <c r="A302" t="s">
        <v>553</v>
      </c>
    </row>
    <row r="303" spans="1:3" x14ac:dyDescent="0.4">
      <c r="A303" t="s">
        <v>554</v>
      </c>
      <c r="B303" t="s">
        <v>554</v>
      </c>
    </row>
    <row r="304" spans="1:3" x14ac:dyDescent="0.4">
      <c r="A304" t="s">
        <v>555</v>
      </c>
      <c r="B304" t="s">
        <v>555</v>
      </c>
    </row>
    <row r="305" spans="1:3" x14ac:dyDescent="0.4">
      <c r="A305" t="s">
        <v>556</v>
      </c>
      <c r="B305" t="s">
        <v>556</v>
      </c>
    </row>
    <row r="306" spans="1:3" x14ac:dyDescent="0.4">
      <c r="A306" t="s">
        <v>557</v>
      </c>
      <c r="B306" t="s">
        <v>557</v>
      </c>
    </row>
    <row r="307" spans="1:3" x14ac:dyDescent="0.4">
      <c r="A307" t="s">
        <v>558</v>
      </c>
      <c r="B307" t="s">
        <v>558</v>
      </c>
      <c r="C307" t="s">
        <v>882</v>
      </c>
    </row>
    <row r="308" spans="1:3" x14ac:dyDescent="0.4">
      <c r="A308" t="s">
        <v>559</v>
      </c>
      <c r="B308" t="s">
        <v>559</v>
      </c>
    </row>
    <row r="309" spans="1:3" x14ac:dyDescent="0.4">
      <c r="A309" t="s">
        <v>560</v>
      </c>
      <c r="B309" t="s">
        <v>560</v>
      </c>
    </row>
    <row r="310" spans="1:3" x14ac:dyDescent="0.4">
      <c r="A310" t="s">
        <v>561</v>
      </c>
      <c r="B310" t="s">
        <v>561</v>
      </c>
      <c r="C310" t="s">
        <v>882</v>
      </c>
    </row>
    <row r="311" spans="1:3" x14ac:dyDescent="0.4">
      <c r="A311" t="s">
        <v>562</v>
      </c>
      <c r="B311" t="s">
        <v>562</v>
      </c>
    </row>
    <row r="312" spans="1:3" x14ac:dyDescent="0.4">
      <c r="A312" t="s">
        <v>563</v>
      </c>
      <c r="B312" t="s">
        <v>563</v>
      </c>
      <c r="C312" t="s">
        <v>882</v>
      </c>
    </row>
    <row r="313" spans="1:3" x14ac:dyDescent="0.4">
      <c r="A313" t="s">
        <v>564</v>
      </c>
      <c r="B313" t="s">
        <v>564</v>
      </c>
    </row>
    <row r="314" spans="1:3" x14ac:dyDescent="0.4">
      <c r="A314" t="s">
        <v>565</v>
      </c>
    </row>
    <row r="315" spans="1:3" x14ac:dyDescent="0.4">
      <c r="A315" t="s">
        <v>566</v>
      </c>
      <c r="B315" t="s">
        <v>566</v>
      </c>
    </row>
    <row r="316" spans="1:3" x14ac:dyDescent="0.4">
      <c r="A316" t="s">
        <v>567</v>
      </c>
    </row>
    <row r="317" spans="1:3" x14ac:dyDescent="0.4">
      <c r="A317" t="s">
        <v>568</v>
      </c>
      <c r="B317" t="s">
        <v>568</v>
      </c>
      <c r="C317" t="s">
        <v>882</v>
      </c>
    </row>
    <row r="318" spans="1:3" x14ac:dyDescent="0.4">
      <c r="A318" t="s">
        <v>569</v>
      </c>
      <c r="B318" t="s">
        <v>569</v>
      </c>
      <c r="C318" t="s">
        <v>882</v>
      </c>
    </row>
    <row r="319" spans="1:3" x14ac:dyDescent="0.4">
      <c r="A319" t="s">
        <v>570</v>
      </c>
      <c r="B319" t="s">
        <v>570</v>
      </c>
    </row>
    <row r="320" spans="1:3" x14ac:dyDescent="0.4">
      <c r="A320" t="s">
        <v>571</v>
      </c>
    </row>
    <row r="321" spans="1:3" x14ac:dyDescent="0.4">
      <c r="A321" t="s">
        <v>572</v>
      </c>
      <c r="B321" t="s">
        <v>572</v>
      </c>
      <c r="C321" t="s">
        <v>882</v>
      </c>
    </row>
    <row r="322" spans="1:3" x14ac:dyDescent="0.4">
      <c r="A322" t="s">
        <v>573</v>
      </c>
      <c r="B322" t="s">
        <v>573</v>
      </c>
      <c r="C322" t="s">
        <v>882</v>
      </c>
    </row>
    <row r="323" spans="1:3" x14ac:dyDescent="0.4">
      <c r="A323" t="s">
        <v>574</v>
      </c>
      <c r="B323" t="s">
        <v>574</v>
      </c>
      <c r="C323" t="s">
        <v>882</v>
      </c>
    </row>
    <row r="324" spans="1:3" x14ac:dyDescent="0.4">
      <c r="A324" t="s">
        <v>575</v>
      </c>
      <c r="B324" t="s">
        <v>575</v>
      </c>
    </row>
    <row r="325" spans="1:3" x14ac:dyDescent="0.4">
      <c r="A325" t="s">
        <v>576</v>
      </c>
      <c r="B325" t="s">
        <v>576</v>
      </c>
      <c r="C325" t="s">
        <v>882</v>
      </c>
    </row>
    <row r="326" spans="1:3" x14ac:dyDescent="0.4">
      <c r="A326" t="s">
        <v>577</v>
      </c>
      <c r="B326" t="s">
        <v>577</v>
      </c>
    </row>
    <row r="327" spans="1:3" x14ac:dyDescent="0.4">
      <c r="A327" t="s">
        <v>578</v>
      </c>
      <c r="B327" t="s">
        <v>578</v>
      </c>
    </row>
    <row r="328" spans="1:3" x14ac:dyDescent="0.4">
      <c r="A328" t="s">
        <v>579</v>
      </c>
      <c r="B328" t="s">
        <v>579</v>
      </c>
      <c r="C328" t="s">
        <v>882</v>
      </c>
    </row>
    <row r="329" spans="1:3" x14ac:dyDescent="0.4">
      <c r="A329" t="s">
        <v>580</v>
      </c>
      <c r="B329" t="s">
        <v>580</v>
      </c>
      <c r="C329" t="s">
        <v>882</v>
      </c>
    </row>
    <row r="330" spans="1:3" x14ac:dyDescent="0.4">
      <c r="A330" t="s">
        <v>581</v>
      </c>
    </row>
    <row r="331" spans="1:3" x14ac:dyDescent="0.4">
      <c r="A331" t="s">
        <v>582</v>
      </c>
      <c r="B331" t="s">
        <v>582</v>
      </c>
      <c r="C331" t="s">
        <v>882</v>
      </c>
    </row>
    <row r="332" spans="1:3" x14ac:dyDescent="0.4">
      <c r="A332" t="s">
        <v>583</v>
      </c>
    </row>
    <row r="333" spans="1:3" x14ac:dyDescent="0.4">
      <c r="A333" t="s">
        <v>584</v>
      </c>
      <c r="B333" t="s">
        <v>584</v>
      </c>
      <c r="C333" t="s">
        <v>882</v>
      </c>
    </row>
    <row r="334" spans="1:3" x14ac:dyDescent="0.4">
      <c r="A334" t="s">
        <v>585</v>
      </c>
    </row>
    <row r="335" spans="1:3" x14ac:dyDescent="0.4">
      <c r="A335" t="s">
        <v>586</v>
      </c>
      <c r="B335" t="s">
        <v>586</v>
      </c>
    </row>
    <row r="336" spans="1:3" x14ac:dyDescent="0.4">
      <c r="A336" t="s">
        <v>587</v>
      </c>
      <c r="B336" t="s">
        <v>587</v>
      </c>
      <c r="C336" t="s">
        <v>882</v>
      </c>
    </row>
    <row r="337" spans="1:3" x14ac:dyDescent="0.4">
      <c r="A337" t="s">
        <v>588</v>
      </c>
      <c r="B337" t="s">
        <v>588</v>
      </c>
      <c r="C337" t="s">
        <v>882</v>
      </c>
    </row>
    <row r="338" spans="1:3" x14ac:dyDescent="0.4">
      <c r="A338" t="s">
        <v>589</v>
      </c>
      <c r="B338" t="s">
        <v>589</v>
      </c>
    </row>
    <row r="339" spans="1:3" x14ac:dyDescent="0.4">
      <c r="A339" t="s">
        <v>590</v>
      </c>
      <c r="B339" t="s">
        <v>590</v>
      </c>
    </row>
    <row r="340" spans="1:3" x14ac:dyDescent="0.4">
      <c r="A340" t="s">
        <v>591</v>
      </c>
      <c r="B340" t="s">
        <v>591</v>
      </c>
    </row>
    <row r="341" spans="1:3" x14ac:dyDescent="0.4">
      <c r="A341" t="s">
        <v>592</v>
      </c>
      <c r="B341" t="s">
        <v>592</v>
      </c>
    </row>
    <row r="342" spans="1:3" x14ac:dyDescent="0.4">
      <c r="A342" t="s">
        <v>593</v>
      </c>
      <c r="B342" t="s">
        <v>593</v>
      </c>
    </row>
    <row r="343" spans="1:3" x14ac:dyDescent="0.4">
      <c r="A343" t="s">
        <v>594</v>
      </c>
      <c r="B343" t="s">
        <v>594</v>
      </c>
      <c r="C343" t="s">
        <v>882</v>
      </c>
    </row>
    <row r="344" spans="1:3" x14ac:dyDescent="0.4">
      <c r="A344" t="s">
        <v>595</v>
      </c>
    </row>
    <row r="345" spans="1:3" x14ac:dyDescent="0.4">
      <c r="A345" t="s">
        <v>596</v>
      </c>
    </row>
    <row r="346" spans="1:3" x14ac:dyDescent="0.4">
      <c r="A346" t="s">
        <v>597</v>
      </c>
      <c r="B346" t="s">
        <v>597</v>
      </c>
    </row>
    <row r="347" spans="1:3" x14ac:dyDescent="0.4">
      <c r="A347" t="s">
        <v>598</v>
      </c>
      <c r="B347" t="s">
        <v>598</v>
      </c>
    </row>
    <row r="348" spans="1:3" x14ac:dyDescent="0.4">
      <c r="A348" t="s">
        <v>599</v>
      </c>
      <c r="B348" t="s">
        <v>599</v>
      </c>
      <c r="C348" t="s">
        <v>882</v>
      </c>
    </row>
    <row r="349" spans="1:3" x14ac:dyDescent="0.4">
      <c r="A349" t="s">
        <v>600</v>
      </c>
      <c r="B349" t="s">
        <v>600</v>
      </c>
    </row>
    <row r="350" spans="1:3" x14ac:dyDescent="0.4">
      <c r="A350" t="s">
        <v>601</v>
      </c>
      <c r="B350" t="s">
        <v>601</v>
      </c>
    </row>
    <row r="351" spans="1:3" x14ac:dyDescent="0.4">
      <c r="A351" t="s">
        <v>602</v>
      </c>
      <c r="B351" t="s">
        <v>602</v>
      </c>
    </row>
    <row r="352" spans="1:3" x14ac:dyDescent="0.4">
      <c r="A352" t="s">
        <v>603</v>
      </c>
      <c r="B352" t="s">
        <v>603</v>
      </c>
      <c r="C352" t="s">
        <v>882</v>
      </c>
    </row>
    <row r="353" spans="1:3" x14ac:dyDescent="0.4">
      <c r="A353" t="s">
        <v>604</v>
      </c>
    </row>
    <row r="354" spans="1:3" x14ac:dyDescent="0.4">
      <c r="A354" t="s">
        <v>605</v>
      </c>
      <c r="B354" t="s">
        <v>605</v>
      </c>
      <c r="C354" t="s">
        <v>882</v>
      </c>
    </row>
    <row r="355" spans="1:3" x14ac:dyDescent="0.4">
      <c r="A355" t="s">
        <v>606</v>
      </c>
      <c r="B355" t="s">
        <v>606</v>
      </c>
      <c r="C355" t="s">
        <v>882</v>
      </c>
    </row>
    <row r="356" spans="1:3" x14ac:dyDescent="0.4">
      <c r="A356" t="s">
        <v>607</v>
      </c>
      <c r="B356" t="s">
        <v>607</v>
      </c>
    </row>
    <row r="357" spans="1:3" x14ac:dyDescent="0.4">
      <c r="A357" t="s">
        <v>608</v>
      </c>
      <c r="B357" t="s">
        <v>608</v>
      </c>
      <c r="C357" t="s">
        <v>882</v>
      </c>
    </row>
    <row r="358" spans="1:3" x14ac:dyDescent="0.4">
      <c r="A358" t="s">
        <v>609</v>
      </c>
      <c r="B358" t="s">
        <v>609</v>
      </c>
      <c r="C358" t="s">
        <v>882</v>
      </c>
    </row>
    <row r="359" spans="1:3" x14ac:dyDescent="0.4">
      <c r="A359" t="s">
        <v>610</v>
      </c>
    </row>
    <row r="360" spans="1:3" x14ac:dyDescent="0.4">
      <c r="A360" t="s">
        <v>611</v>
      </c>
      <c r="B360" t="s">
        <v>611</v>
      </c>
      <c r="C360" t="s">
        <v>882</v>
      </c>
    </row>
    <row r="361" spans="1:3" x14ac:dyDescent="0.4">
      <c r="A361" t="s">
        <v>612</v>
      </c>
    </row>
    <row r="362" spans="1:3" x14ac:dyDescent="0.4">
      <c r="A362" t="s">
        <v>613</v>
      </c>
    </row>
    <row r="363" spans="1:3" x14ac:dyDescent="0.4">
      <c r="A363" t="s">
        <v>614</v>
      </c>
      <c r="B363" t="s">
        <v>614</v>
      </c>
      <c r="C363" t="s">
        <v>882</v>
      </c>
    </row>
    <row r="364" spans="1:3" x14ac:dyDescent="0.4">
      <c r="A364" t="s">
        <v>615</v>
      </c>
      <c r="B364" t="s">
        <v>615</v>
      </c>
    </row>
    <row r="365" spans="1:3" x14ac:dyDescent="0.4">
      <c r="A365" t="s">
        <v>616</v>
      </c>
      <c r="B365" t="s">
        <v>616</v>
      </c>
      <c r="C365" t="s">
        <v>882</v>
      </c>
    </row>
    <row r="366" spans="1:3" x14ac:dyDescent="0.4">
      <c r="A366" t="s">
        <v>617</v>
      </c>
      <c r="B366" t="s">
        <v>617</v>
      </c>
      <c r="C366" t="s">
        <v>882</v>
      </c>
    </row>
    <row r="367" spans="1:3" x14ac:dyDescent="0.4">
      <c r="A367" t="s">
        <v>618</v>
      </c>
      <c r="B367" t="s">
        <v>618</v>
      </c>
      <c r="C367" t="s">
        <v>882</v>
      </c>
    </row>
    <row r="368" spans="1:3" x14ac:dyDescent="0.4">
      <c r="A368" t="s">
        <v>619</v>
      </c>
      <c r="B368" t="s">
        <v>619</v>
      </c>
    </row>
    <row r="369" spans="1:3" x14ac:dyDescent="0.4">
      <c r="A369" t="s">
        <v>620</v>
      </c>
      <c r="B369" t="s">
        <v>620</v>
      </c>
    </row>
    <row r="370" spans="1:3" x14ac:dyDescent="0.4">
      <c r="A370" t="s">
        <v>621</v>
      </c>
      <c r="B370" t="s">
        <v>621</v>
      </c>
    </row>
    <row r="371" spans="1:3" x14ac:dyDescent="0.4">
      <c r="A371" s="21" t="s">
        <v>622</v>
      </c>
    </row>
    <row r="372" spans="1:3" x14ac:dyDescent="0.4">
      <c r="A372" t="s">
        <v>623</v>
      </c>
      <c r="B372" t="s">
        <v>623</v>
      </c>
    </row>
    <row r="373" spans="1:3" x14ac:dyDescent="0.4">
      <c r="A373" t="s">
        <v>624</v>
      </c>
      <c r="B373" t="s">
        <v>624</v>
      </c>
      <c r="C373" t="s">
        <v>882</v>
      </c>
    </row>
    <row r="374" spans="1:3" x14ac:dyDescent="0.4">
      <c r="A374" t="s">
        <v>625</v>
      </c>
    </row>
    <row r="375" spans="1:3" x14ac:dyDescent="0.4">
      <c r="A375" t="s">
        <v>626</v>
      </c>
      <c r="B375" t="s">
        <v>626</v>
      </c>
    </row>
    <row r="376" spans="1:3" x14ac:dyDescent="0.4">
      <c r="A376" t="s">
        <v>627</v>
      </c>
      <c r="B376" t="s">
        <v>627</v>
      </c>
    </row>
    <row r="377" spans="1:3" x14ac:dyDescent="0.4">
      <c r="A377" t="s">
        <v>628</v>
      </c>
      <c r="B377" t="s">
        <v>628</v>
      </c>
      <c r="C377" t="s">
        <v>882</v>
      </c>
    </row>
    <row r="378" spans="1:3" x14ac:dyDescent="0.4">
      <c r="A378" t="s">
        <v>629</v>
      </c>
      <c r="B378" t="s">
        <v>629</v>
      </c>
    </row>
    <row r="379" spans="1:3" x14ac:dyDescent="0.4">
      <c r="A379" t="s">
        <v>630</v>
      </c>
    </row>
    <row r="380" spans="1:3" x14ac:dyDescent="0.4">
      <c r="A380" t="s">
        <v>631</v>
      </c>
      <c r="B380" t="s">
        <v>631</v>
      </c>
    </row>
    <row r="381" spans="1:3" x14ac:dyDescent="0.4">
      <c r="A381" s="21" t="s">
        <v>632</v>
      </c>
    </row>
    <row r="382" spans="1:3" x14ac:dyDescent="0.4">
      <c r="A382" s="21" t="s">
        <v>633</v>
      </c>
    </row>
    <row r="383" spans="1:3" x14ac:dyDescent="0.4">
      <c r="A383" s="21" t="s">
        <v>634</v>
      </c>
    </row>
    <row r="384" spans="1:3" x14ac:dyDescent="0.4">
      <c r="A384" t="s">
        <v>635</v>
      </c>
    </row>
    <row r="385" spans="1:3" x14ac:dyDescent="0.4">
      <c r="A385" t="s">
        <v>636</v>
      </c>
      <c r="B385" t="s">
        <v>636</v>
      </c>
    </row>
    <row r="386" spans="1:3" x14ac:dyDescent="0.4">
      <c r="A386" t="s">
        <v>637</v>
      </c>
      <c r="B386" t="s">
        <v>637</v>
      </c>
    </row>
    <row r="387" spans="1:3" x14ac:dyDescent="0.4">
      <c r="A387" t="s">
        <v>638</v>
      </c>
    </row>
    <row r="388" spans="1:3" x14ac:dyDescent="0.4">
      <c r="A388" t="s">
        <v>639</v>
      </c>
      <c r="B388" t="s">
        <v>639</v>
      </c>
    </row>
    <row r="389" spans="1:3" x14ac:dyDescent="0.4">
      <c r="A389" t="s">
        <v>640</v>
      </c>
      <c r="B389" t="s">
        <v>640</v>
      </c>
      <c r="C389" t="s">
        <v>882</v>
      </c>
    </row>
    <row r="390" spans="1:3" x14ac:dyDescent="0.4">
      <c r="A390" t="s">
        <v>641</v>
      </c>
    </row>
    <row r="391" spans="1:3" x14ac:dyDescent="0.4">
      <c r="A391" t="s">
        <v>642</v>
      </c>
    </row>
    <row r="392" spans="1:3" x14ac:dyDescent="0.4">
      <c r="A392" t="s">
        <v>643</v>
      </c>
      <c r="B392" t="s">
        <v>643</v>
      </c>
      <c r="C392" t="s">
        <v>882</v>
      </c>
    </row>
    <row r="393" spans="1:3" x14ac:dyDescent="0.4">
      <c r="A393" t="s">
        <v>644</v>
      </c>
      <c r="B393" t="s">
        <v>644</v>
      </c>
      <c r="C393" t="s">
        <v>882</v>
      </c>
    </row>
    <row r="394" spans="1:3" x14ac:dyDescent="0.4">
      <c r="A394" t="s">
        <v>645</v>
      </c>
      <c r="B394" t="s">
        <v>645</v>
      </c>
      <c r="C394" t="s">
        <v>882</v>
      </c>
    </row>
    <row r="395" spans="1:3" x14ac:dyDescent="0.4">
      <c r="A395" s="21" t="s">
        <v>646</v>
      </c>
    </row>
    <row r="396" spans="1:3" x14ac:dyDescent="0.4">
      <c r="A396" t="s">
        <v>647</v>
      </c>
      <c r="B396" t="s">
        <v>647</v>
      </c>
      <c r="C396" t="s">
        <v>882</v>
      </c>
    </row>
    <row r="397" spans="1:3" x14ac:dyDescent="0.4">
      <c r="A397" t="s">
        <v>648</v>
      </c>
      <c r="B397" t="s">
        <v>648</v>
      </c>
    </row>
    <row r="398" spans="1:3" x14ac:dyDescent="0.4">
      <c r="A398" t="s">
        <v>649</v>
      </c>
      <c r="B398" t="s">
        <v>649</v>
      </c>
    </row>
    <row r="399" spans="1:3" x14ac:dyDescent="0.4">
      <c r="A399" t="s">
        <v>650</v>
      </c>
    </row>
    <row r="400" spans="1:3" x14ac:dyDescent="0.4">
      <c r="A400" t="s">
        <v>651</v>
      </c>
      <c r="B400" t="s">
        <v>651</v>
      </c>
      <c r="C400" t="s">
        <v>882</v>
      </c>
    </row>
    <row r="401" spans="1:3" x14ac:dyDescent="0.4">
      <c r="A401" t="s">
        <v>652</v>
      </c>
    </row>
    <row r="402" spans="1:3" x14ac:dyDescent="0.4">
      <c r="A402" t="s">
        <v>653</v>
      </c>
    </row>
    <row r="403" spans="1:3" x14ac:dyDescent="0.4">
      <c r="A403" t="s">
        <v>654</v>
      </c>
    </row>
    <row r="404" spans="1:3" x14ac:dyDescent="0.4">
      <c r="A404" t="s">
        <v>655</v>
      </c>
    </row>
    <row r="405" spans="1:3" x14ac:dyDescent="0.4">
      <c r="A405" t="s">
        <v>656</v>
      </c>
    </row>
    <row r="406" spans="1:3" x14ac:dyDescent="0.4">
      <c r="A406" t="s">
        <v>657</v>
      </c>
    </row>
    <row r="407" spans="1:3" x14ac:dyDescent="0.4">
      <c r="A407" t="s">
        <v>658</v>
      </c>
      <c r="B407" t="s">
        <v>658</v>
      </c>
    </row>
    <row r="408" spans="1:3" x14ac:dyDescent="0.4">
      <c r="A408" t="s">
        <v>659</v>
      </c>
      <c r="B408" t="s">
        <v>659</v>
      </c>
    </row>
    <row r="409" spans="1:3" x14ac:dyDescent="0.4">
      <c r="A409" t="s">
        <v>660</v>
      </c>
      <c r="B409" t="s">
        <v>660</v>
      </c>
    </row>
    <row r="410" spans="1:3" x14ac:dyDescent="0.4">
      <c r="A410" t="s">
        <v>661</v>
      </c>
    </row>
    <row r="411" spans="1:3" x14ac:dyDescent="0.4">
      <c r="A411" t="s">
        <v>662</v>
      </c>
    </row>
    <row r="412" spans="1:3" x14ac:dyDescent="0.4">
      <c r="A412" t="s">
        <v>663</v>
      </c>
    </row>
    <row r="413" spans="1:3" x14ac:dyDescent="0.4">
      <c r="A413" t="s">
        <v>664</v>
      </c>
      <c r="B413" t="s">
        <v>664</v>
      </c>
      <c r="C413" t="s">
        <v>882</v>
      </c>
    </row>
    <row r="414" spans="1:3" x14ac:dyDescent="0.4">
      <c r="A414" t="s">
        <v>665</v>
      </c>
      <c r="B414" t="s">
        <v>665</v>
      </c>
    </row>
    <row r="415" spans="1:3" x14ac:dyDescent="0.4">
      <c r="A415" t="s">
        <v>666</v>
      </c>
      <c r="B415" t="s">
        <v>666</v>
      </c>
    </row>
    <row r="416" spans="1:3" x14ac:dyDescent="0.4">
      <c r="A416" t="s">
        <v>667</v>
      </c>
      <c r="B416" t="s">
        <v>667</v>
      </c>
    </row>
    <row r="417" spans="1:3" x14ac:dyDescent="0.4">
      <c r="A417" t="s">
        <v>668</v>
      </c>
      <c r="B417" t="s">
        <v>668</v>
      </c>
    </row>
    <row r="418" spans="1:3" x14ac:dyDescent="0.4">
      <c r="A418" t="s">
        <v>669</v>
      </c>
      <c r="B418" t="s">
        <v>669</v>
      </c>
      <c r="C418" t="s">
        <v>882</v>
      </c>
    </row>
    <row r="419" spans="1:3" x14ac:dyDescent="0.4">
      <c r="A419" t="s">
        <v>670</v>
      </c>
      <c r="B419" t="s">
        <v>670</v>
      </c>
    </row>
    <row r="420" spans="1:3" x14ac:dyDescent="0.4">
      <c r="A420" t="s">
        <v>671</v>
      </c>
    </row>
    <row r="421" spans="1:3" x14ac:dyDescent="0.4">
      <c r="A421" t="s">
        <v>672</v>
      </c>
      <c r="B421" t="s">
        <v>672</v>
      </c>
      <c r="C421" t="s">
        <v>882</v>
      </c>
    </row>
    <row r="422" spans="1:3" x14ac:dyDescent="0.4">
      <c r="A422" t="s">
        <v>673</v>
      </c>
      <c r="B422" t="s">
        <v>673</v>
      </c>
    </row>
    <row r="423" spans="1:3" x14ac:dyDescent="0.4">
      <c r="A423" t="s">
        <v>674</v>
      </c>
      <c r="B423" t="s">
        <v>674</v>
      </c>
    </row>
    <row r="424" spans="1:3" x14ac:dyDescent="0.4">
      <c r="A424" t="s">
        <v>675</v>
      </c>
      <c r="B424" t="s">
        <v>675</v>
      </c>
      <c r="C424" t="s">
        <v>882</v>
      </c>
    </row>
    <row r="425" spans="1:3" x14ac:dyDescent="0.4">
      <c r="A425" t="s">
        <v>676</v>
      </c>
      <c r="B425" t="s">
        <v>676</v>
      </c>
      <c r="C425" t="s">
        <v>882</v>
      </c>
    </row>
    <row r="426" spans="1:3" x14ac:dyDescent="0.4">
      <c r="A426" t="s">
        <v>677</v>
      </c>
      <c r="B426" t="s">
        <v>677</v>
      </c>
      <c r="C426" t="s">
        <v>882</v>
      </c>
    </row>
    <row r="427" spans="1:3" x14ac:dyDescent="0.4">
      <c r="A427" t="s">
        <v>678</v>
      </c>
      <c r="B427" t="s">
        <v>678</v>
      </c>
    </row>
    <row r="428" spans="1:3" x14ac:dyDescent="0.4">
      <c r="A428" t="s">
        <v>679</v>
      </c>
      <c r="B428" t="s">
        <v>679</v>
      </c>
    </row>
    <row r="429" spans="1:3" x14ac:dyDescent="0.4">
      <c r="A429" s="21" t="s">
        <v>680</v>
      </c>
    </row>
    <row r="430" spans="1:3" x14ac:dyDescent="0.4">
      <c r="A430" t="s">
        <v>681</v>
      </c>
      <c r="B430" t="s">
        <v>681</v>
      </c>
    </row>
    <row r="431" spans="1:3" x14ac:dyDescent="0.4">
      <c r="A431" t="s">
        <v>682</v>
      </c>
      <c r="B431" t="s">
        <v>682</v>
      </c>
      <c r="C431" t="s">
        <v>882</v>
      </c>
    </row>
    <row r="432" spans="1:3" x14ac:dyDescent="0.4">
      <c r="A432" t="s">
        <v>683</v>
      </c>
      <c r="B432" t="s">
        <v>683</v>
      </c>
      <c r="C432" t="s">
        <v>882</v>
      </c>
    </row>
    <row r="433" spans="1:3" x14ac:dyDescent="0.4">
      <c r="A433" t="s">
        <v>684</v>
      </c>
      <c r="B433" t="s">
        <v>684</v>
      </c>
    </row>
    <row r="434" spans="1:3" x14ac:dyDescent="0.4">
      <c r="A434" t="s">
        <v>685</v>
      </c>
      <c r="B434" t="s">
        <v>685</v>
      </c>
    </row>
    <row r="435" spans="1:3" x14ac:dyDescent="0.4">
      <c r="A435" t="s">
        <v>686</v>
      </c>
    </row>
    <row r="436" spans="1:3" x14ac:dyDescent="0.4">
      <c r="A436" t="s">
        <v>687</v>
      </c>
    </row>
    <row r="437" spans="1:3" x14ac:dyDescent="0.4">
      <c r="A437" t="s">
        <v>688</v>
      </c>
    </row>
    <row r="438" spans="1:3" x14ac:dyDescent="0.4">
      <c r="A438" t="s">
        <v>689</v>
      </c>
    </row>
    <row r="439" spans="1:3" x14ac:dyDescent="0.4">
      <c r="A439" t="s">
        <v>690</v>
      </c>
    </row>
    <row r="440" spans="1:3" x14ac:dyDescent="0.4">
      <c r="A440" t="s">
        <v>691</v>
      </c>
      <c r="B440" t="s">
        <v>691</v>
      </c>
      <c r="C440" t="s">
        <v>882</v>
      </c>
    </row>
    <row r="441" spans="1:3" x14ac:dyDescent="0.4">
      <c r="A441" t="s">
        <v>692</v>
      </c>
      <c r="B441" t="s">
        <v>692</v>
      </c>
    </row>
    <row r="442" spans="1:3" x14ac:dyDescent="0.4">
      <c r="A442" t="s">
        <v>693</v>
      </c>
      <c r="B442" t="s">
        <v>693</v>
      </c>
      <c r="C442" t="s">
        <v>882</v>
      </c>
    </row>
    <row r="443" spans="1:3" x14ac:dyDescent="0.4">
      <c r="A443" t="s">
        <v>694</v>
      </c>
      <c r="B443" t="s">
        <v>694</v>
      </c>
    </row>
    <row r="444" spans="1:3" x14ac:dyDescent="0.4">
      <c r="A444" t="s">
        <v>695</v>
      </c>
      <c r="B444" t="s">
        <v>695</v>
      </c>
    </row>
    <row r="445" spans="1:3" x14ac:dyDescent="0.4">
      <c r="A445" t="s">
        <v>696</v>
      </c>
      <c r="B445" t="s">
        <v>696</v>
      </c>
    </row>
    <row r="446" spans="1:3" x14ac:dyDescent="0.4">
      <c r="A446" t="s">
        <v>697</v>
      </c>
    </row>
    <row r="447" spans="1:3" x14ac:dyDescent="0.4">
      <c r="A447" t="s">
        <v>698</v>
      </c>
    </row>
    <row r="448" spans="1:3" x14ac:dyDescent="0.4">
      <c r="A448" t="s">
        <v>699</v>
      </c>
      <c r="B448" t="s">
        <v>699</v>
      </c>
    </row>
    <row r="449" spans="1:3" x14ac:dyDescent="0.4">
      <c r="A449" t="s">
        <v>700</v>
      </c>
    </row>
    <row r="450" spans="1:3" x14ac:dyDescent="0.4">
      <c r="A450" t="s">
        <v>701</v>
      </c>
      <c r="B450" t="s">
        <v>701</v>
      </c>
    </row>
    <row r="451" spans="1:3" x14ac:dyDescent="0.4">
      <c r="A451" t="s">
        <v>702</v>
      </c>
      <c r="B451" t="s">
        <v>702</v>
      </c>
    </row>
    <row r="452" spans="1:3" x14ac:dyDescent="0.4">
      <c r="A452" t="s">
        <v>703</v>
      </c>
      <c r="B452" t="s">
        <v>703</v>
      </c>
    </row>
    <row r="453" spans="1:3" x14ac:dyDescent="0.4">
      <c r="A453" t="s">
        <v>704</v>
      </c>
      <c r="B453" t="s">
        <v>704</v>
      </c>
      <c r="C453" t="s">
        <v>882</v>
      </c>
    </row>
    <row r="454" spans="1:3" x14ac:dyDescent="0.4">
      <c r="A454" t="s">
        <v>705</v>
      </c>
      <c r="B454" t="s">
        <v>705</v>
      </c>
    </row>
    <row r="455" spans="1:3" x14ac:dyDescent="0.4">
      <c r="A455" t="s">
        <v>706</v>
      </c>
      <c r="B455" t="s">
        <v>706</v>
      </c>
    </row>
    <row r="456" spans="1:3" x14ac:dyDescent="0.4">
      <c r="A456" t="s">
        <v>707</v>
      </c>
    </row>
    <row r="457" spans="1:3" x14ac:dyDescent="0.4">
      <c r="A457" s="21" t="s">
        <v>708</v>
      </c>
    </row>
    <row r="458" spans="1:3" x14ac:dyDescent="0.4">
      <c r="A458" t="s">
        <v>709</v>
      </c>
    </row>
    <row r="459" spans="1:3" x14ac:dyDescent="0.4">
      <c r="A459" t="s">
        <v>710</v>
      </c>
      <c r="B459" t="s">
        <v>710</v>
      </c>
      <c r="C459" t="s">
        <v>882</v>
      </c>
    </row>
    <row r="460" spans="1:3" x14ac:dyDescent="0.4">
      <c r="A460" t="s">
        <v>711</v>
      </c>
      <c r="B460" t="s">
        <v>711</v>
      </c>
    </row>
    <row r="461" spans="1:3" x14ac:dyDescent="0.4">
      <c r="A461" t="s">
        <v>712</v>
      </c>
    </row>
    <row r="462" spans="1:3" x14ac:dyDescent="0.4">
      <c r="A462" t="s">
        <v>713</v>
      </c>
    </row>
    <row r="463" spans="1:3" x14ac:dyDescent="0.4">
      <c r="A463" t="s">
        <v>714</v>
      </c>
    </row>
    <row r="464" spans="1:3" x14ac:dyDescent="0.4">
      <c r="A464" t="s">
        <v>715</v>
      </c>
      <c r="B464" t="s">
        <v>715</v>
      </c>
    </row>
    <row r="465" spans="1:3" x14ac:dyDescent="0.4">
      <c r="A465" t="s">
        <v>716</v>
      </c>
      <c r="B465" t="s">
        <v>716</v>
      </c>
    </row>
    <row r="466" spans="1:3" x14ac:dyDescent="0.4">
      <c r="A466" t="s">
        <v>717</v>
      </c>
      <c r="B466" t="s">
        <v>717</v>
      </c>
    </row>
    <row r="467" spans="1:3" x14ac:dyDescent="0.4">
      <c r="A467" t="s">
        <v>718</v>
      </c>
      <c r="B467" t="s">
        <v>718</v>
      </c>
    </row>
    <row r="468" spans="1:3" x14ac:dyDescent="0.4">
      <c r="A468" t="s">
        <v>719</v>
      </c>
      <c r="B468" t="s">
        <v>719</v>
      </c>
    </row>
    <row r="469" spans="1:3" x14ac:dyDescent="0.4">
      <c r="A469" t="s">
        <v>720</v>
      </c>
      <c r="B469" t="s">
        <v>720</v>
      </c>
    </row>
    <row r="470" spans="1:3" x14ac:dyDescent="0.4">
      <c r="A470" t="s">
        <v>721</v>
      </c>
      <c r="B470" t="s">
        <v>721</v>
      </c>
    </row>
    <row r="471" spans="1:3" x14ac:dyDescent="0.4">
      <c r="A471" t="s">
        <v>722</v>
      </c>
      <c r="B471" t="s">
        <v>722</v>
      </c>
    </row>
    <row r="472" spans="1:3" x14ac:dyDescent="0.4">
      <c r="A472" t="s">
        <v>723</v>
      </c>
      <c r="B472" t="s">
        <v>723</v>
      </c>
      <c r="C472" t="s">
        <v>882</v>
      </c>
    </row>
    <row r="473" spans="1:3" x14ac:dyDescent="0.4">
      <c r="A473" t="s">
        <v>724</v>
      </c>
      <c r="B473" t="s">
        <v>724</v>
      </c>
    </row>
    <row r="474" spans="1:3" x14ac:dyDescent="0.4">
      <c r="A474" t="s">
        <v>725</v>
      </c>
      <c r="B474" t="s">
        <v>725</v>
      </c>
    </row>
    <row r="475" spans="1:3" x14ac:dyDescent="0.4">
      <c r="A475" t="s">
        <v>726</v>
      </c>
      <c r="B475" t="s">
        <v>726</v>
      </c>
    </row>
    <row r="476" spans="1:3" x14ac:dyDescent="0.4">
      <c r="A476" t="s">
        <v>727</v>
      </c>
    </row>
    <row r="477" spans="1:3" x14ac:dyDescent="0.4">
      <c r="A477" t="s">
        <v>728</v>
      </c>
      <c r="B477" t="s">
        <v>728</v>
      </c>
    </row>
    <row r="478" spans="1:3" x14ac:dyDescent="0.4">
      <c r="A478" t="s">
        <v>729</v>
      </c>
      <c r="B478" t="s">
        <v>729</v>
      </c>
      <c r="C478" t="s">
        <v>882</v>
      </c>
    </row>
    <row r="479" spans="1:3" x14ac:dyDescent="0.4">
      <c r="A479" t="s">
        <v>730</v>
      </c>
      <c r="B479" t="s">
        <v>730</v>
      </c>
      <c r="C479" t="s">
        <v>882</v>
      </c>
    </row>
    <row r="480" spans="1:3" x14ac:dyDescent="0.4">
      <c r="A480" t="s">
        <v>731</v>
      </c>
      <c r="B480" t="s">
        <v>731</v>
      </c>
    </row>
    <row r="481" spans="1:3" x14ac:dyDescent="0.4">
      <c r="A481" t="s">
        <v>732</v>
      </c>
      <c r="B481" t="s">
        <v>732</v>
      </c>
    </row>
    <row r="482" spans="1:3" x14ac:dyDescent="0.4">
      <c r="A482" t="s">
        <v>733</v>
      </c>
      <c r="B482" t="s">
        <v>733</v>
      </c>
    </row>
    <row r="483" spans="1:3" x14ac:dyDescent="0.4">
      <c r="A483" t="s">
        <v>734</v>
      </c>
      <c r="B483" t="s">
        <v>734</v>
      </c>
      <c r="C483" t="s">
        <v>882</v>
      </c>
    </row>
    <row r="484" spans="1:3" x14ac:dyDescent="0.4">
      <c r="A484" t="s">
        <v>735</v>
      </c>
      <c r="B484" t="s">
        <v>735</v>
      </c>
      <c r="C484" t="s">
        <v>882</v>
      </c>
    </row>
    <row r="485" spans="1:3" x14ac:dyDescent="0.4">
      <c r="A485" t="s">
        <v>736</v>
      </c>
      <c r="B485" t="s">
        <v>736</v>
      </c>
    </row>
    <row r="486" spans="1:3" x14ac:dyDescent="0.4">
      <c r="A486" t="s">
        <v>737</v>
      </c>
      <c r="B486" t="s">
        <v>737</v>
      </c>
      <c r="C486" t="s">
        <v>882</v>
      </c>
    </row>
    <row r="487" spans="1:3" x14ac:dyDescent="0.4">
      <c r="A487" t="s">
        <v>738</v>
      </c>
      <c r="B487" t="s">
        <v>738</v>
      </c>
    </row>
    <row r="488" spans="1:3" x14ac:dyDescent="0.4">
      <c r="A488" t="s">
        <v>739</v>
      </c>
    </row>
    <row r="489" spans="1:3" x14ac:dyDescent="0.4">
      <c r="A489" t="s">
        <v>740</v>
      </c>
    </row>
    <row r="490" spans="1:3" x14ac:dyDescent="0.4">
      <c r="A490" t="s">
        <v>741</v>
      </c>
    </row>
    <row r="491" spans="1:3" x14ac:dyDescent="0.4">
      <c r="A491" t="s">
        <v>742</v>
      </c>
      <c r="B491" t="s">
        <v>742</v>
      </c>
    </row>
    <row r="492" spans="1:3" x14ac:dyDescent="0.4">
      <c r="A492" t="s">
        <v>743</v>
      </c>
      <c r="B492" t="s">
        <v>743</v>
      </c>
    </row>
    <row r="493" spans="1:3" x14ac:dyDescent="0.4">
      <c r="A493" t="s">
        <v>744</v>
      </c>
      <c r="B493" t="s">
        <v>744</v>
      </c>
    </row>
    <row r="494" spans="1:3" x14ac:dyDescent="0.4">
      <c r="A494" t="s">
        <v>745</v>
      </c>
      <c r="B494" t="s">
        <v>745</v>
      </c>
    </row>
    <row r="495" spans="1:3" x14ac:dyDescent="0.4">
      <c r="A495" t="s">
        <v>746</v>
      </c>
      <c r="B495" t="s">
        <v>746</v>
      </c>
    </row>
    <row r="496" spans="1:3" x14ac:dyDescent="0.4">
      <c r="A496" t="s">
        <v>747</v>
      </c>
      <c r="B496" t="s">
        <v>747</v>
      </c>
    </row>
    <row r="497" spans="1:3" x14ac:dyDescent="0.4">
      <c r="A497" t="s">
        <v>748</v>
      </c>
      <c r="B497" t="s">
        <v>748</v>
      </c>
      <c r="C497" t="s">
        <v>882</v>
      </c>
    </row>
    <row r="498" spans="1:3" x14ac:dyDescent="0.4">
      <c r="A498" t="s">
        <v>749</v>
      </c>
      <c r="B498" t="s">
        <v>749</v>
      </c>
    </row>
    <row r="499" spans="1:3" x14ac:dyDescent="0.4">
      <c r="A499" t="s">
        <v>750</v>
      </c>
    </row>
    <row r="500" spans="1:3" x14ac:dyDescent="0.4">
      <c r="A500" t="s">
        <v>751</v>
      </c>
      <c r="B500" t="s">
        <v>751</v>
      </c>
    </row>
    <row r="501" spans="1:3" x14ac:dyDescent="0.4">
      <c r="A501" t="s">
        <v>752</v>
      </c>
      <c r="B501" t="s">
        <v>752</v>
      </c>
    </row>
    <row r="502" spans="1:3" x14ac:dyDescent="0.4">
      <c r="A502" t="s">
        <v>753</v>
      </c>
    </row>
    <row r="503" spans="1:3" x14ac:dyDescent="0.4">
      <c r="A503" t="s">
        <v>754</v>
      </c>
      <c r="B503" t="s">
        <v>754</v>
      </c>
    </row>
    <row r="504" spans="1:3" x14ac:dyDescent="0.4">
      <c r="A504" t="s">
        <v>755</v>
      </c>
      <c r="B504" t="s">
        <v>755</v>
      </c>
    </row>
    <row r="505" spans="1:3" x14ac:dyDescent="0.4">
      <c r="A505" t="s">
        <v>756</v>
      </c>
    </row>
    <row r="506" spans="1:3" x14ac:dyDescent="0.4">
      <c r="A506" t="s">
        <v>757</v>
      </c>
      <c r="B506" t="s">
        <v>757</v>
      </c>
    </row>
    <row r="507" spans="1:3" x14ac:dyDescent="0.4">
      <c r="A507" t="s">
        <v>758</v>
      </c>
      <c r="B507" t="s">
        <v>758</v>
      </c>
    </row>
    <row r="508" spans="1:3" x14ac:dyDescent="0.4">
      <c r="A508" t="s">
        <v>759</v>
      </c>
      <c r="B508" t="s">
        <v>759</v>
      </c>
    </row>
    <row r="509" spans="1:3" x14ac:dyDescent="0.4">
      <c r="A509" t="s">
        <v>760</v>
      </c>
      <c r="B509" t="s">
        <v>760</v>
      </c>
    </row>
    <row r="510" spans="1:3" x14ac:dyDescent="0.4">
      <c r="A510" t="s">
        <v>761</v>
      </c>
      <c r="B510" t="s">
        <v>761</v>
      </c>
      <c r="C510" t="s">
        <v>882</v>
      </c>
    </row>
    <row r="511" spans="1:3" x14ac:dyDescent="0.4">
      <c r="A511" t="s">
        <v>762</v>
      </c>
      <c r="B511" t="s">
        <v>762</v>
      </c>
    </row>
    <row r="512" spans="1:3" x14ac:dyDescent="0.4">
      <c r="A512" t="s">
        <v>763</v>
      </c>
    </row>
    <row r="513" spans="1:3" x14ac:dyDescent="0.4">
      <c r="A513" t="s">
        <v>764</v>
      </c>
      <c r="B513" t="s">
        <v>764</v>
      </c>
      <c r="C513" t="s">
        <v>882</v>
      </c>
    </row>
    <row r="514" spans="1:3" x14ac:dyDescent="0.4">
      <c r="A514" t="s">
        <v>765</v>
      </c>
      <c r="B514" t="s">
        <v>765</v>
      </c>
    </row>
    <row r="515" spans="1:3" x14ac:dyDescent="0.4">
      <c r="A515" t="s">
        <v>766</v>
      </c>
      <c r="B515" t="s">
        <v>766</v>
      </c>
    </row>
    <row r="516" spans="1:3" x14ac:dyDescent="0.4">
      <c r="A516" t="s">
        <v>767</v>
      </c>
      <c r="B516" t="s">
        <v>767</v>
      </c>
    </row>
    <row r="517" spans="1:3" x14ac:dyDescent="0.4">
      <c r="A517" t="s">
        <v>768</v>
      </c>
    </row>
    <row r="518" spans="1:3" x14ac:dyDescent="0.4">
      <c r="A518" t="s">
        <v>769</v>
      </c>
    </row>
    <row r="519" spans="1:3" x14ac:dyDescent="0.4">
      <c r="A519" t="s">
        <v>770</v>
      </c>
      <c r="B519" t="s">
        <v>770</v>
      </c>
    </row>
    <row r="520" spans="1:3" x14ac:dyDescent="0.4">
      <c r="A520" t="s">
        <v>771</v>
      </c>
      <c r="B520" t="s">
        <v>771</v>
      </c>
    </row>
    <row r="521" spans="1:3" x14ac:dyDescent="0.4">
      <c r="A521" t="s">
        <v>772</v>
      </c>
    </row>
    <row r="522" spans="1:3" x14ac:dyDescent="0.4">
      <c r="A522" t="s">
        <v>773</v>
      </c>
    </row>
    <row r="523" spans="1:3" x14ac:dyDescent="0.4">
      <c r="A523" t="s">
        <v>774</v>
      </c>
      <c r="B523" t="s">
        <v>774</v>
      </c>
      <c r="C523" t="s">
        <v>882</v>
      </c>
    </row>
    <row r="524" spans="1:3" x14ac:dyDescent="0.4">
      <c r="A524" t="s">
        <v>775</v>
      </c>
    </row>
    <row r="525" spans="1:3" x14ac:dyDescent="0.4">
      <c r="A525" t="s">
        <v>776</v>
      </c>
      <c r="B525" t="s">
        <v>776</v>
      </c>
      <c r="C525" t="s">
        <v>882</v>
      </c>
    </row>
    <row r="526" spans="1:3" x14ac:dyDescent="0.4">
      <c r="A526" t="s">
        <v>777</v>
      </c>
      <c r="B526" t="s">
        <v>777</v>
      </c>
    </row>
    <row r="527" spans="1:3" x14ac:dyDescent="0.4">
      <c r="A527" t="s">
        <v>778</v>
      </c>
      <c r="B527" t="s">
        <v>778</v>
      </c>
    </row>
    <row r="528" spans="1:3" x14ac:dyDescent="0.4">
      <c r="A528" t="s">
        <v>779</v>
      </c>
      <c r="B528" t="s">
        <v>779</v>
      </c>
    </row>
    <row r="529" spans="1:3" x14ac:dyDescent="0.4">
      <c r="A529" t="s">
        <v>780</v>
      </c>
      <c r="B529" t="s">
        <v>780</v>
      </c>
    </row>
    <row r="530" spans="1:3" x14ac:dyDescent="0.4">
      <c r="A530" t="s">
        <v>781</v>
      </c>
      <c r="B530" t="s">
        <v>781</v>
      </c>
    </row>
    <row r="531" spans="1:3" x14ac:dyDescent="0.4">
      <c r="A531" t="s">
        <v>782</v>
      </c>
      <c r="B531" t="s">
        <v>782</v>
      </c>
    </row>
    <row r="532" spans="1:3" x14ac:dyDescent="0.4">
      <c r="A532" t="s">
        <v>783</v>
      </c>
      <c r="B532" t="s">
        <v>783</v>
      </c>
    </row>
    <row r="533" spans="1:3" x14ac:dyDescent="0.4">
      <c r="A533" t="s">
        <v>784</v>
      </c>
      <c r="B533" t="s">
        <v>784</v>
      </c>
      <c r="C533" t="s">
        <v>882</v>
      </c>
    </row>
    <row r="534" spans="1:3" x14ac:dyDescent="0.4">
      <c r="A534" t="s">
        <v>785</v>
      </c>
      <c r="B534" t="s">
        <v>785</v>
      </c>
      <c r="C534" t="s">
        <v>882</v>
      </c>
    </row>
    <row r="535" spans="1:3" x14ac:dyDescent="0.4">
      <c r="A535" t="s">
        <v>786</v>
      </c>
      <c r="B535" t="s">
        <v>786</v>
      </c>
      <c r="C535" t="s">
        <v>882</v>
      </c>
    </row>
    <row r="536" spans="1:3" x14ac:dyDescent="0.4">
      <c r="A536" t="s">
        <v>787</v>
      </c>
      <c r="B536" t="s">
        <v>787</v>
      </c>
    </row>
    <row r="537" spans="1:3" x14ac:dyDescent="0.4">
      <c r="A537" t="s">
        <v>788</v>
      </c>
      <c r="B537" t="s">
        <v>788</v>
      </c>
    </row>
    <row r="538" spans="1:3" x14ac:dyDescent="0.4">
      <c r="A538" s="21" t="s">
        <v>789</v>
      </c>
    </row>
    <row r="539" spans="1:3" x14ac:dyDescent="0.4">
      <c r="A539" t="s">
        <v>790</v>
      </c>
      <c r="B539" t="s">
        <v>790</v>
      </c>
    </row>
    <row r="540" spans="1:3" x14ac:dyDescent="0.4">
      <c r="A540" t="s">
        <v>791</v>
      </c>
    </row>
    <row r="541" spans="1:3" x14ac:dyDescent="0.4">
      <c r="A541" t="s">
        <v>792</v>
      </c>
    </row>
    <row r="542" spans="1:3" x14ac:dyDescent="0.4">
      <c r="A542" t="s">
        <v>793</v>
      </c>
    </row>
    <row r="543" spans="1:3" x14ac:dyDescent="0.4">
      <c r="A543" t="s">
        <v>794</v>
      </c>
    </row>
    <row r="544" spans="1:3" x14ac:dyDescent="0.4">
      <c r="A544" t="s">
        <v>795</v>
      </c>
    </row>
    <row r="545" spans="1:3" x14ac:dyDescent="0.4">
      <c r="A545" t="s">
        <v>796</v>
      </c>
    </row>
    <row r="546" spans="1:3" x14ac:dyDescent="0.4">
      <c r="A546" t="s">
        <v>797</v>
      </c>
    </row>
    <row r="547" spans="1:3" x14ac:dyDescent="0.4">
      <c r="A547" t="s">
        <v>798</v>
      </c>
      <c r="B547" t="s">
        <v>798</v>
      </c>
      <c r="C547" t="s">
        <v>882</v>
      </c>
    </row>
    <row r="548" spans="1:3" x14ac:dyDescent="0.4">
      <c r="A548" t="s">
        <v>799</v>
      </c>
      <c r="B548" t="s">
        <v>799</v>
      </c>
    </row>
    <row r="549" spans="1:3" x14ac:dyDescent="0.4">
      <c r="A549" t="s">
        <v>800</v>
      </c>
      <c r="B549" t="s">
        <v>800</v>
      </c>
    </row>
    <row r="550" spans="1:3" x14ac:dyDescent="0.4">
      <c r="A550" t="s">
        <v>801</v>
      </c>
    </row>
    <row r="551" spans="1:3" x14ac:dyDescent="0.4">
      <c r="A551" t="s">
        <v>802</v>
      </c>
    </row>
    <row r="552" spans="1:3" x14ac:dyDescent="0.4">
      <c r="A552" t="s">
        <v>803</v>
      </c>
      <c r="B552" t="s">
        <v>803</v>
      </c>
      <c r="C552" t="s">
        <v>882</v>
      </c>
    </row>
    <row r="553" spans="1:3" x14ac:dyDescent="0.4">
      <c r="A553" t="s">
        <v>804</v>
      </c>
      <c r="B553" t="s">
        <v>804</v>
      </c>
    </row>
    <row r="554" spans="1:3" x14ac:dyDescent="0.4">
      <c r="A554" t="s">
        <v>805</v>
      </c>
      <c r="B554" t="s">
        <v>805</v>
      </c>
    </row>
    <row r="555" spans="1:3" x14ac:dyDescent="0.4">
      <c r="A555" t="s">
        <v>806</v>
      </c>
      <c r="B555" t="s">
        <v>806</v>
      </c>
    </row>
    <row r="556" spans="1:3" x14ac:dyDescent="0.4">
      <c r="A556" t="s">
        <v>807</v>
      </c>
      <c r="B556" t="s">
        <v>807</v>
      </c>
    </row>
    <row r="557" spans="1:3" x14ac:dyDescent="0.4">
      <c r="A557" t="s">
        <v>808</v>
      </c>
      <c r="B557" t="s">
        <v>808</v>
      </c>
    </row>
    <row r="558" spans="1:3" x14ac:dyDescent="0.4">
      <c r="A558" t="s">
        <v>809</v>
      </c>
    </row>
    <row r="559" spans="1:3" x14ac:dyDescent="0.4">
      <c r="A559" t="s">
        <v>810</v>
      </c>
    </row>
    <row r="560" spans="1:3" x14ac:dyDescent="0.4">
      <c r="A560" t="s">
        <v>811</v>
      </c>
      <c r="B560" t="s">
        <v>811</v>
      </c>
    </row>
    <row r="561" spans="1:3" x14ac:dyDescent="0.4">
      <c r="A561" s="21" t="s">
        <v>812</v>
      </c>
    </row>
    <row r="562" spans="1:3" x14ac:dyDescent="0.4">
      <c r="A562" t="s">
        <v>813</v>
      </c>
    </row>
    <row r="563" spans="1:3" x14ac:dyDescent="0.4">
      <c r="A563" t="s">
        <v>814</v>
      </c>
      <c r="B563" t="s">
        <v>814</v>
      </c>
      <c r="C563" t="s">
        <v>882</v>
      </c>
    </row>
    <row r="564" spans="1:3" x14ac:dyDescent="0.4">
      <c r="A564" t="s">
        <v>815</v>
      </c>
      <c r="B564" t="s">
        <v>815</v>
      </c>
    </row>
    <row r="565" spans="1:3" x14ac:dyDescent="0.4">
      <c r="A565" t="s">
        <v>816</v>
      </c>
    </row>
    <row r="566" spans="1:3" x14ac:dyDescent="0.4">
      <c r="A566" t="s">
        <v>817</v>
      </c>
    </row>
    <row r="567" spans="1:3" x14ac:dyDescent="0.4">
      <c r="A567" t="s">
        <v>818</v>
      </c>
    </row>
    <row r="568" spans="1:3" x14ac:dyDescent="0.4">
      <c r="A568" t="s">
        <v>819</v>
      </c>
      <c r="B568" t="s">
        <v>819</v>
      </c>
    </row>
    <row r="569" spans="1:3" x14ac:dyDescent="0.4">
      <c r="A569" t="s">
        <v>820</v>
      </c>
      <c r="B569" t="s">
        <v>820</v>
      </c>
    </row>
    <row r="570" spans="1:3" x14ac:dyDescent="0.4">
      <c r="A570" t="s">
        <v>821</v>
      </c>
    </row>
    <row r="571" spans="1:3" x14ac:dyDescent="0.4">
      <c r="A571" t="s">
        <v>822</v>
      </c>
    </row>
    <row r="572" spans="1:3" x14ac:dyDescent="0.4">
      <c r="A572" t="s">
        <v>823</v>
      </c>
      <c r="B572" t="s">
        <v>823</v>
      </c>
    </row>
    <row r="573" spans="1:3" x14ac:dyDescent="0.4">
      <c r="A573" t="s">
        <v>824</v>
      </c>
    </row>
    <row r="574" spans="1:3" x14ac:dyDescent="0.4">
      <c r="A574" t="s">
        <v>825</v>
      </c>
    </row>
    <row r="575" spans="1:3" x14ac:dyDescent="0.4">
      <c r="A575" t="s">
        <v>826</v>
      </c>
    </row>
    <row r="576" spans="1:3" x14ac:dyDescent="0.4">
      <c r="A576" t="s">
        <v>827</v>
      </c>
      <c r="B576" t="s">
        <v>827</v>
      </c>
    </row>
    <row r="577" spans="1:3" x14ac:dyDescent="0.4">
      <c r="A577" t="s">
        <v>828</v>
      </c>
    </row>
    <row r="578" spans="1:3" x14ac:dyDescent="0.4">
      <c r="A578" s="21" t="s">
        <v>829</v>
      </c>
    </row>
    <row r="579" spans="1:3" x14ac:dyDescent="0.4">
      <c r="A579" t="s">
        <v>830</v>
      </c>
      <c r="B579" t="s">
        <v>830</v>
      </c>
      <c r="C579" t="s">
        <v>882</v>
      </c>
    </row>
    <row r="580" spans="1:3" x14ac:dyDescent="0.4">
      <c r="A580" s="21" t="s">
        <v>831</v>
      </c>
    </row>
    <row r="581" spans="1:3" x14ac:dyDescent="0.4">
      <c r="A581" t="s">
        <v>832</v>
      </c>
      <c r="B581" t="s">
        <v>832</v>
      </c>
      <c r="C581" t="s">
        <v>882</v>
      </c>
    </row>
    <row r="582" spans="1:3" x14ac:dyDescent="0.4">
      <c r="A582" t="s">
        <v>833</v>
      </c>
      <c r="B582" t="s">
        <v>833</v>
      </c>
      <c r="C582" t="s">
        <v>882</v>
      </c>
    </row>
    <row r="583" spans="1:3" x14ac:dyDescent="0.4">
      <c r="A583" t="s">
        <v>834</v>
      </c>
      <c r="B583" t="s">
        <v>834</v>
      </c>
      <c r="C583" t="s">
        <v>882</v>
      </c>
    </row>
    <row r="584" spans="1:3" x14ac:dyDescent="0.4">
      <c r="A584" t="s">
        <v>835</v>
      </c>
      <c r="B584" t="s">
        <v>835</v>
      </c>
      <c r="C584" t="s">
        <v>882</v>
      </c>
    </row>
    <row r="585" spans="1:3" x14ac:dyDescent="0.4">
      <c r="A585" s="21" t="s">
        <v>836</v>
      </c>
    </row>
    <row r="586" spans="1:3" x14ac:dyDescent="0.4">
      <c r="A586" s="21" t="s">
        <v>837</v>
      </c>
    </row>
    <row r="587" spans="1:3" x14ac:dyDescent="0.4">
      <c r="A587" t="s">
        <v>838</v>
      </c>
      <c r="B587" t="s">
        <v>838</v>
      </c>
    </row>
    <row r="588" spans="1:3" x14ac:dyDescent="0.4">
      <c r="A588" s="21" t="s">
        <v>839</v>
      </c>
    </row>
    <row r="589" spans="1:3" x14ac:dyDescent="0.4">
      <c r="A589" t="s">
        <v>840</v>
      </c>
      <c r="B589" t="s">
        <v>840</v>
      </c>
    </row>
    <row r="590" spans="1:3" x14ac:dyDescent="0.4">
      <c r="A590" t="s">
        <v>841</v>
      </c>
    </row>
    <row r="591" spans="1:3" x14ac:dyDescent="0.4">
      <c r="A591" t="s">
        <v>842</v>
      </c>
    </row>
    <row r="592" spans="1:3" x14ac:dyDescent="0.4">
      <c r="A592" s="21" t="s">
        <v>843</v>
      </c>
    </row>
    <row r="593" spans="1:3" x14ac:dyDescent="0.4">
      <c r="A593" t="s">
        <v>844</v>
      </c>
      <c r="B593" t="s">
        <v>844</v>
      </c>
    </row>
    <row r="594" spans="1:3" x14ac:dyDescent="0.4">
      <c r="A594" t="s">
        <v>845</v>
      </c>
      <c r="B594" t="s">
        <v>845</v>
      </c>
    </row>
    <row r="595" spans="1:3" x14ac:dyDescent="0.4">
      <c r="A595" t="s">
        <v>846</v>
      </c>
      <c r="B595" t="s">
        <v>846</v>
      </c>
    </row>
    <row r="596" spans="1:3" x14ac:dyDescent="0.4">
      <c r="A596" t="s">
        <v>847</v>
      </c>
      <c r="B596" t="s">
        <v>847</v>
      </c>
      <c r="C596" t="s">
        <v>882</v>
      </c>
    </row>
    <row r="597" spans="1:3" x14ac:dyDescent="0.4">
      <c r="A597" t="s">
        <v>848</v>
      </c>
    </row>
    <row r="598" spans="1:3" x14ac:dyDescent="0.4">
      <c r="A598" t="s">
        <v>849</v>
      </c>
    </row>
    <row r="599" spans="1:3" x14ac:dyDescent="0.4">
      <c r="A599" t="s">
        <v>850</v>
      </c>
    </row>
    <row r="600" spans="1:3" x14ac:dyDescent="0.4">
      <c r="A600" t="s">
        <v>851</v>
      </c>
      <c r="B600" t="s">
        <v>851</v>
      </c>
    </row>
    <row r="601" spans="1:3" x14ac:dyDescent="0.4">
      <c r="A601" s="21" t="s">
        <v>852</v>
      </c>
    </row>
    <row r="602" spans="1:3" x14ac:dyDescent="0.4">
      <c r="A602" t="s">
        <v>853</v>
      </c>
    </row>
    <row r="603" spans="1:3" x14ac:dyDescent="0.4">
      <c r="A603" t="s">
        <v>854</v>
      </c>
    </row>
    <row r="604" spans="1:3" x14ac:dyDescent="0.4">
      <c r="A604" t="s">
        <v>855</v>
      </c>
    </row>
    <row r="605" spans="1:3" x14ac:dyDescent="0.4">
      <c r="A605" t="s">
        <v>856</v>
      </c>
      <c r="B605" t="s">
        <v>856</v>
      </c>
    </row>
    <row r="606" spans="1:3" x14ac:dyDescent="0.4">
      <c r="A606" t="s">
        <v>857</v>
      </c>
    </row>
    <row r="607" spans="1:3" x14ac:dyDescent="0.4">
      <c r="A607" t="s">
        <v>858</v>
      </c>
      <c r="B607" t="s">
        <v>858</v>
      </c>
      <c r="C607" t="s">
        <v>882</v>
      </c>
    </row>
    <row r="608" spans="1:3" x14ac:dyDescent="0.4">
      <c r="A608" t="s">
        <v>859</v>
      </c>
    </row>
    <row r="609" spans="1:3" x14ac:dyDescent="0.4">
      <c r="A609" t="s">
        <v>860</v>
      </c>
    </row>
    <row r="610" spans="1:3" x14ac:dyDescent="0.4">
      <c r="A610" t="s">
        <v>861</v>
      </c>
    </row>
    <row r="611" spans="1:3" x14ac:dyDescent="0.4">
      <c r="A611" t="s">
        <v>862</v>
      </c>
    </row>
    <row r="612" spans="1:3" x14ac:dyDescent="0.4">
      <c r="A612" t="s">
        <v>863</v>
      </c>
    </row>
    <row r="613" spans="1:3" x14ac:dyDescent="0.4">
      <c r="A613" t="s">
        <v>864</v>
      </c>
      <c r="B613" t="s">
        <v>864</v>
      </c>
      <c r="C613" t="s">
        <v>882</v>
      </c>
    </row>
    <row r="614" spans="1:3" x14ac:dyDescent="0.4">
      <c r="A614" t="s">
        <v>865</v>
      </c>
      <c r="B614" t="s">
        <v>865</v>
      </c>
    </row>
    <row r="615" spans="1:3" x14ac:dyDescent="0.4">
      <c r="A615" t="s">
        <v>866</v>
      </c>
    </row>
    <row r="616" spans="1:3" x14ac:dyDescent="0.4">
      <c r="A616" s="21" t="s">
        <v>867</v>
      </c>
    </row>
    <row r="617" spans="1:3" x14ac:dyDescent="0.4">
      <c r="A617" t="s">
        <v>868</v>
      </c>
      <c r="B617" t="s">
        <v>868</v>
      </c>
    </row>
    <row r="618" spans="1:3" x14ac:dyDescent="0.4">
      <c r="A618" t="s">
        <v>869</v>
      </c>
    </row>
    <row r="619" spans="1:3" x14ac:dyDescent="0.4">
      <c r="A619" t="s">
        <v>870</v>
      </c>
    </row>
    <row r="620" spans="1:3" x14ac:dyDescent="0.4">
      <c r="A620" t="s">
        <v>871</v>
      </c>
    </row>
    <row r="621" spans="1:3" x14ac:dyDescent="0.4">
      <c r="A621" t="s">
        <v>872</v>
      </c>
      <c r="B621" t="s">
        <v>872</v>
      </c>
    </row>
    <row r="622" spans="1:3" x14ac:dyDescent="0.4">
      <c r="A622" t="s">
        <v>873</v>
      </c>
      <c r="B622" t="s">
        <v>873</v>
      </c>
    </row>
    <row r="623" spans="1:3" x14ac:dyDescent="0.4">
      <c r="A623" t="s">
        <v>874</v>
      </c>
      <c r="B623" t="s">
        <v>874</v>
      </c>
    </row>
    <row r="624" spans="1:3" x14ac:dyDescent="0.4">
      <c r="A624" t="s">
        <v>875</v>
      </c>
      <c r="B624" t="s">
        <v>875</v>
      </c>
      <c r="C624" t="s">
        <v>882</v>
      </c>
    </row>
    <row r="625" spans="1:3" x14ac:dyDescent="0.4">
      <c r="A625" t="s">
        <v>876</v>
      </c>
      <c r="B625" t="s">
        <v>876</v>
      </c>
      <c r="C625" t="s">
        <v>882</v>
      </c>
    </row>
    <row r="626" spans="1:3" x14ac:dyDescent="0.4">
      <c r="A626" s="21" t="s">
        <v>877</v>
      </c>
    </row>
    <row r="627" spans="1:3" x14ac:dyDescent="0.4">
      <c r="A627" t="s">
        <v>878</v>
      </c>
      <c r="B627" t="s">
        <v>878</v>
      </c>
      <c r="C627" t="s">
        <v>882</v>
      </c>
    </row>
  </sheetData>
  <autoFilter ref="A1:D627" xr:uid="{2F097BEC-5E7E-4485-970F-6CBA3C148D33}"/>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3539</v>
      </c>
    </row>
    <row r="3" spans="1:30" ht="19.5" thickBot="1" x14ac:dyDescent="0.45">
      <c r="B3" s="27" t="s">
        <v>2584</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8"/>
      <c r="U5" s="47"/>
      <c r="V5" s="34" t="str">
        <f>F42</f>
        <v>172.28.0.1</v>
      </c>
      <c r="W5" s="38"/>
      <c r="X5" s="38"/>
      <c r="Y5" s="47" t="s">
        <v>2597</v>
      </c>
      <c r="Z5" s="34" t="str">
        <f>F45</f>
        <v>10.0.100.101</v>
      </c>
      <c r="AA5" s="38"/>
      <c r="AB5" s="47" t="s">
        <v>2618</v>
      </c>
      <c r="AC5" s="34" t="str">
        <f>IF(F50="","",F50)</f>
        <v>10.0.102.0/24</v>
      </c>
    </row>
    <row r="6" spans="1:30" x14ac:dyDescent="0.4">
      <c r="B6" s="38"/>
      <c r="C6" s="38"/>
      <c r="D6" s="47"/>
      <c r="E6" s="34"/>
      <c r="F6" s="38"/>
      <c r="G6" s="33"/>
      <c r="I6" s="38"/>
      <c r="J6" s="76" t="s">
        <v>2569</v>
      </c>
      <c r="K6" s="77"/>
      <c r="L6" s="38"/>
      <c r="N6" s="48"/>
      <c r="O6" s="38"/>
      <c r="P6" s="47"/>
      <c r="Q6" s="34"/>
      <c r="R6" s="38"/>
      <c r="S6" s="38"/>
      <c r="T6" s="38"/>
      <c r="U6" s="33"/>
      <c r="V6" s="34"/>
      <c r="W6" s="38"/>
      <c r="X6" s="38"/>
      <c r="Y6" s="47" t="s">
        <v>2598</v>
      </c>
      <c r="Z6" s="34" t="str">
        <f>F46</f>
        <v>10.0.100.102</v>
      </c>
      <c r="AA6" s="38"/>
      <c r="AB6" s="47" t="s">
        <v>2619</v>
      </c>
      <c r="AC6" s="34" t="str">
        <f>IF(F51="","",F51)</f>
        <v>10.0.103.101</v>
      </c>
    </row>
    <row r="7" spans="1:30" x14ac:dyDescent="0.4">
      <c r="D7" s="33"/>
      <c r="E7" s="34"/>
      <c r="G7" s="31"/>
      <c r="H7" s="32"/>
      <c r="K7" s="49" t="str">
        <f>F37 &amp; "/" &amp; F38</f>
        <v>172.28.0.100/16</v>
      </c>
      <c r="M7" s="31"/>
      <c r="N7" s="32"/>
      <c r="P7" s="33"/>
      <c r="Q7" s="34"/>
      <c r="U7" s="35"/>
      <c r="V7" s="36"/>
      <c r="Y7" s="47" t="s">
        <v>2599</v>
      </c>
      <c r="Z7" s="34" t="str">
        <f>F47</f>
        <v>10.0.100.103</v>
      </c>
      <c r="AB7" s="47" t="s">
        <v>2620</v>
      </c>
      <c r="AC7" s="34" t="str">
        <f>IF(F52="","",F52)</f>
        <v>10.0.104.101</v>
      </c>
    </row>
    <row r="8" spans="1:30" x14ac:dyDescent="0.4">
      <c r="C8" s="35"/>
      <c r="D8" s="80" t="s">
        <v>2563</v>
      </c>
      <c r="E8" s="80"/>
      <c r="F8" s="36"/>
      <c r="G8" s="76" t="s">
        <v>2568</v>
      </c>
      <c r="H8" s="77"/>
      <c r="M8" s="76" t="s">
        <v>2568</v>
      </c>
      <c r="N8" s="77"/>
      <c r="O8" s="35"/>
      <c r="P8" s="80" t="s">
        <v>2563</v>
      </c>
      <c r="Q8" s="80"/>
      <c r="R8" s="36"/>
      <c r="U8" s="78" t="s">
        <v>2591</v>
      </c>
      <c r="V8" s="79"/>
      <c r="Y8" s="47" t="s">
        <v>2610</v>
      </c>
      <c r="Z8" s="34" t="str">
        <f>F48</f>
        <v>10.0.101.101</v>
      </c>
      <c r="AB8" s="47" t="s">
        <v>2621</v>
      </c>
      <c r="AC8" s="34" t="str">
        <f>IF(F53="","",F53)</f>
        <v>10.0.105.101</v>
      </c>
    </row>
    <row r="9" spans="1:30" x14ac:dyDescent="0.4">
      <c r="C9" s="37"/>
      <c r="D9" s="42" t="s">
        <v>1116</v>
      </c>
      <c r="E9" s="42" t="s">
        <v>2566</v>
      </c>
      <c r="F9" s="39"/>
      <c r="O9" s="37"/>
      <c r="P9" s="42" t="s">
        <v>1116</v>
      </c>
      <c r="Q9" s="42" t="s">
        <v>2566</v>
      </c>
      <c r="R9" s="39"/>
      <c r="U9" s="40"/>
      <c r="V9" s="41"/>
      <c r="Y9" s="47" t="s">
        <v>2611</v>
      </c>
      <c r="Z9" s="34" t="str">
        <f>F49</f>
        <v>10.0.101.102</v>
      </c>
      <c r="AB9" s="47" t="s">
        <v>2622</v>
      </c>
      <c r="AC9" s="34" t="str">
        <f>IF(F54="","",F54)</f>
        <v>10.0.106.101</v>
      </c>
    </row>
    <row r="10" spans="1:30" ht="19.5" thickBot="1" x14ac:dyDescent="0.45">
      <c r="C10" s="37"/>
      <c r="D10" s="38"/>
      <c r="E10" s="38"/>
      <c r="F10" s="39"/>
      <c r="O10" s="37"/>
      <c r="P10" s="3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2564</v>
      </c>
      <c r="E13" s="42" t="s">
        <v>2567</v>
      </c>
      <c r="F13" s="39"/>
      <c r="O13" s="37"/>
      <c r="P13" s="42" t="s">
        <v>2564</v>
      </c>
      <c r="Q13" s="42" t="s">
        <v>2567</v>
      </c>
      <c r="R13" s="39"/>
      <c r="U13" s="70" t="s">
        <v>2647</v>
      </c>
      <c r="V13" s="71"/>
      <c r="X13" s="70" t="s">
        <v>2646</v>
      </c>
      <c r="Y13" s="71"/>
      <c r="AA13" s="33"/>
      <c r="AB13" s="34" t="s">
        <v>2632</v>
      </c>
    </row>
    <row r="14" spans="1:30" ht="18.75" customHeight="1" x14ac:dyDescent="0.4">
      <c r="C14" s="40"/>
      <c r="D14" s="80" t="s">
        <v>2565</v>
      </c>
      <c r="E14" s="80"/>
      <c r="F14" s="41"/>
      <c r="J14" t="str">
        <f>F35</f>
        <v>ol-10</v>
      </c>
      <c r="O14" s="40"/>
      <c r="P14" s="80" t="s">
        <v>2565</v>
      </c>
      <c r="Q14" s="80"/>
      <c r="R14" s="41"/>
      <c r="U14" s="72"/>
      <c r="V14" s="73"/>
      <c r="X14" s="72"/>
      <c r="Y14" s="73"/>
      <c r="AA14" s="33"/>
      <c r="AB14" s="34" t="s">
        <v>2633</v>
      </c>
    </row>
    <row r="15" spans="1:30" x14ac:dyDescent="0.4">
      <c r="D15" s="43"/>
      <c r="E15" s="44"/>
      <c r="K15" s="12" t="str">
        <f>F40 &amp; "/" &amp; F41</f>
        <v>10.0.0.100/24</v>
      </c>
      <c r="P15" s="43"/>
      <c r="Q15" s="44"/>
      <c r="U15" s="74"/>
      <c r="V15" s="75"/>
      <c r="X15" s="74"/>
      <c r="Y15" s="75"/>
      <c r="AA15" s="33"/>
      <c r="AB15" s="58" t="s">
        <v>2635</v>
      </c>
    </row>
    <row r="16" spans="1:30" x14ac:dyDescent="0.4">
      <c r="D16" s="33"/>
      <c r="E16" s="34"/>
      <c r="J16" s="76" t="s">
        <v>2571</v>
      </c>
      <c r="K16" s="77"/>
      <c r="P16" s="33"/>
      <c r="Q16" s="34"/>
      <c r="U16" s="43"/>
      <c r="V16" s="44"/>
      <c r="X16" s="43"/>
      <c r="Y16" s="44"/>
      <c r="AA16" s="33"/>
      <c r="AB16" s="34" t="s">
        <v>2634</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2585</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2570</v>
      </c>
    </row>
    <row r="23" spans="2:30" x14ac:dyDescent="0.4">
      <c r="E23" s="50" t="s">
        <v>2629</v>
      </c>
      <c r="F23" s="7" t="s">
        <v>2630</v>
      </c>
    </row>
    <row r="24" spans="2:30" x14ac:dyDescent="0.4">
      <c r="E24" s="50" t="s">
        <v>2573</v>
      </c>
      <c r="F24" s="7" t="s">
        <v>2572</v>
      </c>
    </row>
    <row r="25" spans="2:30" x14ac:dyDescent="0.4">
      <c r="E25" s="50" t="s">
        <v>2574</v>
      </c>
      <c r="F25" s="7" t="s">
        <v>2575</v>
      </c>
    </row>
    <row r="26" spans="2:30" x14ac:dyDescent="0.4">
      <c r="E26" s="50" t="s">
        <v>2586</v>
      </c>
      <c r="F26" s="7" t="s">
        <v>2593</v>
      </c>
    </row>
    <row r="27" spans="2:30" x14ac:dyDescent="0.4">
      <c r="F27" s="8"/>
    </row>
    <row r="28" spans="2:30" x14ac:dyDescent="0.4">
      <c r="B28" t="s">
        <v>2576</v>
      </c>
      <c r="F28" s="8"/>
    </row>
    <row r="29" spans="2:30" x14ac:dyDescent="0.4">
      <c r="E29" s="50" t="s">
        <v>2629</v>
      </c>
      <c r="F29" s="7" t="s">
        <v>2631</v>
      </c>
    </row>
    <row r="30" spans="2:30" x14ac:dyDescent="0.4">
      <c r="E30" s="50" t="s">
        <v>2573</v>
      </c>
      <c r="F30" s="7" t="s">
        <v>2577</v>
      </c>
    </row>
    <row r="31" spans="2:30" x14ac:dyDescent="0.4">
      <c r="E31" s="50" t="s">
        <v>2574</v>
      </c>
      <c r="F31" s="7" t="s">
        <v>2578</v>
      </c>
    </row>
    <row r="32" spans="2:30" x14ac:dyDescent="0.4">
      <c r="E32" s="50" t="s">
        <v>2586</v>
      </c>
      <c r="F32" s="7" t="s">
        <v>2594</v>
      </c>
    </row>
    <row r="33" spans="2:11" x14ac:dyDescent="0.4">
      <c r="F33" s="8"/>
    </row>
    <row r="34" spans="2:11" x14ac:dyDescent="0.4">
      <c r="B34" t="s">
        <v>2579</v>
      </c>
      <c r="F34" s="8"/>
    </row>
    <row r="35" spans="2:11" x14ac:dyDescent="0.4">
      <c r="E35" s="50" t="s">
        <v>1119</v>
      </c>
      <c r="F35" s="7" t="s">
        <v>1144</v>
      </c>
    </row>
    <row r="36" spans="2:11" x14ac:dyDescent="0.4">
      <c r="E36" s="50" t="s">
        <v>2580</v>
      </c>
      <c r="F36" s="60" t="s">
        <v>2648</v>
      </c>
    </row>
    <row r="37" spans="2:11" x14ac:dyDescent="0.4">
      <c r="E37" s="50" t="s">
        <v>2582</v>
      </c>
      <c r="F37" s="7" t="s">
        <v>2581</v>
      </c>
    </row>
    <row r="38" spans="2:11" x14ac:dyDescent="0.4">
      <c r="E38" s="50" t="s">
        <v>2583</v>
      </c>
      <c r="F38" s="60" t="s">
        <v>2648</v>
      </c>
    </row>
    <row r="39" spans="2:11" x14ac:dyDescent="0.4">
      <c r="E39" s="50" t="s">
        <v>2587</v>
      </c>
      <c r="F39" s="60" t="s">
        <v>2649</v>
      </c>
    </row>
    <row r="40" spans="2:11" x14ac:dyDescent="0.4">
      <c r="E40" s="50" t="s">
        <v>2588</v>
      </c>
      <c r="F40" s="7" t="s">
        <v>2590</v>
      </c>
    </row>
    <row r="41" spans="2:11" x14ac:dyDescent="0.4">
      <c r="E41" s="50" t="s">
        <v>2589</v>
      </c>
      <c r="F41" s="60" t="s">
        <v>2649</v>
      </c>
    </row>
    <row r="42" spans="2:11" x14ac:dyDescent="0.4">
      <c r="E42" s="50" t="s">
        <v>2592</v>
      </c>
      <c r="F42" s="7" t="s">
        <v>1113</v>
      </c>
      <c r="K42" t="s">
        <v>2644</v>
      </c>
    </row>
    <row r="43" spans="2:11" x14ac:dyDescent="0.4">
      <c r="E43" s="50" t="s">
        <v>2595</v>
      </c>
      <c r="F43" s="7" t="s">
        <v>2596</v>
      </c>
    </row>
    <row r="44" spans="2:11" x14ac:dyDescent="0.4">
      <c r="E44" s="50" t="s">
        <v>2627</v>
      </c>
      <c r="F44" s="7" t="s">
        <v>2628</v>
      </c>
    </row>
    <row r="45" spans="2:11" x14ac:dyDescent="0.4">
      <c r="E45" s="50" t="s">
        <v>2600</v>
      </c>
      <c r="F45" s="7" t="s">
        <v>2603</v>
      </c>
    </row>
    <row r="46" spans="2:11" x14ac:dyDescent="0.4">
      <c r="E46" s="50" t="s">
        <v>2601</v>
      </c>
      <c r="F46" s="7" t="s">
        <v>2604</v>
      </c>
      <c r="K46" t="s">
        <v>2612</v>
      </c>
    </row>
    <row r="47" spans="2:11" x14ac:dyDescent="0.4">
      <c r="E47" s="50" t="s">
        <v>2602</v>
      </c>
      <c r="F47" s="7" t="s">
        <v>2605</v>
      </c>
      <c r="K47" t="s">
        <v>2612</v>
      </c>
    </row>
    <row r="48" spans="2:11" x14ac:dyDescent="0.4">
      <c r="E48" s="50" t="s">
        <v>2606</v>
      </c>
      <c r="F48" s="7" t="s">
        <v>2608</v>
      </c>
      <c r="K48" t="s">
        <v>2612</v>
      </c>
    </row>
    <row r="49" spans="5:11" x14ac:dyDescent="0.4">
      <c r="E49" s="50" t="s">
        <v>2607</v>
      </c>
      <c r="F49" s="7" t="s">
        <v>2609</v>
      </c>
      <c r="K49" t="s">
        <v>2612</v>
      </c>
    </row>
    <row r="50" spans="5:11" x14ac:dyDescent="0.4">
      <c r="E50" s="50" t="s">
        <v>2617</v>
      </c>
      <c r="F50" s="7" t="s">
        <v>2645</v>
      </c>
      <c r="K50" t="s">
        <v>2643</v>
      </c>
    </row>
    <row r="51" spans="5:11" x14ac:dyDescent="0.4">
      <c r="E51" s="50" t="s">
        <v>2613</v>
      </c>
      <c r="F51" s="7" t="s">
        <v>2623</v>
      </c>
      <c r="K51" t="s">
        <v>2643</v>
      </c>
    </row>
    <row r="52" spans="5:11" x14ac:dyDescent="0.4">
      <c r="E52" s="50" t="s">
        <v>2614</v>
      </c>
      <c r="F52" s="7" t="s">
        <v>2624</v>
      </c>
      <c r="K52" t="s">
        <v>2643</v>
      </c>
    </row>
    <row r="53" spans="5:11" x14ac:dyDescent="0.4">
      <c r="E53" s="50" t="s">
        <v>2615</v>
      </c>
      <c r="F53" s="7" t="s">
        <v>2625</v>
      </c>
      <c r="K53" t="s">
        <v>2643</v>
      </c>
    </row>
    <row r="54" spans="5:11" x14ac:dyDescent="0.4">
      <c r="E54" s="50" t="s">
        <v>2616</v>
      </c>
      <c r="F54" s="7" t="s">
        <v>2626</v>
      </c>
      <c r="K54" t="s">
        <v>2643</v>
      </c>
    </row>
  </sheetData>
  <mergeCells count="11">
    <mergeCell ref="D8:E8"/>
    <mergeCell ref="D14:E14"/>
    <mergeCell ref="G8:H8"/>
    <mergeCell ref="M8:N8"/>
    <mergeCell ref="P8:Q8"/>
    <mergeCell ref="P14:Q14"/>
    <mergeCell ref="X13:Y15"/>
    <mergeCell ref="U13:V15"/>
    <mergeCell ref="J6:K6"/>
    <mergeCell ref="J16:K16"/>
    <mergeCell ref="U8:V8"/>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3540</v>
      </c>
    </row>
    <row r="3" spans="1:30" ht="19.5" thickBot="1" x14ac:dyDescent="0.45">
      <c r="B3" s="27" t="s">
        <v>2585</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4"/>
      <c r="U5" s="47"/>
      <c r="V5" s="34" t="str">
        <f>F43</f>
        <v>172.28.0.1</v>
      </c>
      <c r="W5" s="38"/>
      <c r="X5" s="38"/>
      <c r="Y5" s="47" t="s">
        <v>2597</v>
      </c>
      <c r="Z5" s="34" t="str">
        <f>F45</f>
        <v>10.0.100.101</v>
      </c>
      <c r="AA5" s="38"/>
      <c r="AB5" s="47" t="s">
        <v>2618</v>
      </c>
      <c r="AC5" s="34" t="str">
        <f>IF(F50="","",F50)</f>
        <v/>
      </c>
    </row>
    <row r="6" spans="1:30" x14ac:dyDescent="0.4">
      <c r="B6" s="38"/>
      <c r="C6" s="38"/>
      <c r="D6" s="47"/>
      <c r="E6" s="34"/>
      <c r="F6" s="38"/>
      <c r="G6" s="33"/>
      <c r="I6" s="38"/>
      <c r="J6" s="76" t="s">
        <v>2569</v>
      </c>
      <c r="K6" s="77"/>
      <c r="L6" s="38"/>
      <c r="N6" s="48"/>
      <c r="O6" s="38"/>
      <c r="P6" s="47"/>
      <c r="Q6" s="34"/>
      <c r="R6" s="38"/>
      <c r="S6" s="38"/>
      <c r="T6" s="34"/>
      <c r="U6" s="33"/>
      <c r="V6" s="34"/>
      <c r="W6" s="38"/>
      <c r="X6" s="38"/>
      <c r="Y6" s="47" t="s">
        <v>2598</v>
      </c>
      <c r="Z6" s="34" t="str">
        <f>F46</f>
        <v>10.0.100.102</v>
      </c>
      <c r="AA6" s="38"/>
      <c r="AB6" s="47" t="s">
        <v>2619</v>
      </c>
      <c r="AC6" s="34" t="str">
        <f>IF(F51="","",F51)</f>
        <v/>
      </c>
    </row>
    <row r="7" spans="1:30" x14ac:dyDescent="0.4">
      <c r="D7" s="33"/>
      <c r="E7" s="34"/>
      <c r="G7" s="31"/>
      <c r="H7" s="32"/>
      <c r="K7" s="49" t="str">
        <f>F37 &amp; "/" &amp; F38</f>
        <v>172.28.0.100/16</v>
      </c>
      <c r="M7" s="31"/>
      <c r="N7" s="32"/>
      <c r="P7" s="33"/>
      <c r="Q7" s="34"/>
      <c r="T7" s="34"/>
      <c r="U7" s="70" t="s">
        <v>2647</v>
      </c>
      <c r="V7" s="71"/>
      <c r="Y7" s="47" t="s">
        <v>2599</v>
      </c>
      <c r="Z7" s="34" t="str">
        <f>F47</f>
        <v>10.0.100.103</v>
      </c>
      <c r="AB7" s="47" t="s">
        <v>2620</v>
      </c>
      <c r="AC7" s="34" t="str">
        <f>IF(F52="","",F52)</f>
        <v/>
      </c>
    </row>
    <row r="8" spans="1:30" x14ac:dyDescent="0.4">
      <c r="C8" s="35"/>
      <c r="D8" s="80" t="s">
        <v>2563</v>
      </c>
      <c r="E8" s="80"/>
      <c r="F8" s="36"/>
      <c r="G8" s="76" t="s">
        <v>2568</v>
      </c>
      <c r="H8" s="77"/>
      <c r="J8" t="str">
        <f>F35</f>
        <v>ol-10</v>
      </c>
      <c r="M8" s="76" t="s">
        <v>2568</v>
      </c>
      <c r="N8" s="77"/>
      <c r="O8" s="35"/>
      <c r="P8" s="80" t="s">
        <v>2563</v>
      </c>
      <c r="Q8" s="80"/>
      <c r="R8" s="36"/>
      <c r="T8" s="34"/>
      <c r="U8" s="72"/>
      <c r="V8" s="73"/>
      <c r="Y8" s="47" t="s">
        <v>2610</v>
      </c>
      <c r="Z8" s="34" t="str">
        <f>F48</f>
        <v>10.0.101.101</v>
      </c>
      <c r="AB8" s="47" t="s">
        <v>2621</v>
      </c>
      <c r="AC8" s="34" t="str">
        <f>IF(F53="","",F53)</f>
        <v/>
      </c>
    </row>
    <row r="9" spans="1:30" x14ac:dyDescent="0.4">
      <c r="C9" s="37"/>
      <c r="D9" s="42" t="s">
        <v>1116</v>
      </c>
      <c r="E9" s="42" t="s">
        <v>2566</v>
      </c>
      <c r="F9" s="39"/>
      <c r="O9" s="37"/>
      <c r="P9" s="42" t="s">
        <v>1116</v>
      </c>
      <c r="Q9" s="42" t="s">
        <v>2566</v>
      </c>
      <c r="R9" s="39"/>
      <c r="T9" s="34"/>
      <c r="U9" s="74"/>
      <c r="V9" s="75"/>
      <c r="Y9" s="47" t="s">
        <v>2611</v>
      </c>
      <c r="Z9" s="34" t="str">
        <f>F49</f>
        <v>10.0.101.102</v>
      </c>
      <c r="AB9" s="47" t="s">
        <v>2622</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38"/>
      <c r="F12" s="39"/>
      <c r="O12" s="37"/>
      <c r="P12" s="38"/>
      <c r="Q12" s="38"/>
      <c r="R12" s="39"/>
      <c r="T12" s="34"/>
      <c r="U12" s="38"/>
      <c r="V12" s="38"/>
      <c r="W12" s="38"/>
      <c r="X12" s="38"/>
      <c r="Y12" s="38"/>
      <c r="Z12" s="38"/>
      <c r="AA12" s="33"/>
      <c r="AB12" s="34"/>
      <c r="AC12" s="38"/>
      <c r="AD12" s="38"/>
    </row>
    <row r="13" spans="1:30" x14ac:dyDescent="0.4">
      <c r="C13" s="37"/>
      <c r="D13" s="42" t="s">
        <v>2564</v>
      </c>
      <c r="E13" s="42" t="s">
        <v>2567</v>
      </c>
      <c r="F13" s="39"/>
      <c r="O13" s="37"/>
      <c r="P13" s="42" t="s">
        <v>2564</v>
      </c>
      <c r="Q13" s="42" t="s">
        <v>2567</v>
      </c>
      <c r="R13" s="39"/>
      <c r="T13" s="34"/>
      <c r="X13" s="70" t="s">
        <v>2646</v>
      </c>
      <c r="Y13" s="71"/>
      <c r="AA13" s="33"/>
      <c r="AB13" s="34" t="s">
        <v>2632</v>
      </c>
    </row>
    <row r="14" spans="1:30" x14ac:dyDescent="0.4">
      <c r="C14" s="40"/>
      <c r="D14" s="80" t="s">
        <v>2565</v>
      </c>
      <c r="E14" s="80"/>
      <c r="F14" s="41"/>
      <c r="O14" s="40"/>
      <c r="P14" s="80" t="s">
        <v>2565</v>
      </c>
      <c r="Q14" s="80"/>
      <c r="R14" s="41"/>
      <c r="T14" s="34"/>
      <c r="X14" s="72"/>
      <c r="Y14" s="73"/>
      <c r="AA14" s="33"/>
      <c r="AB14" s="34" t="s">
        <v>2633</v>
      </c>
    </row>
    <row r="15" spans="1:30" x14ac:dyDescent="0.4">
      <c r="D15" s="43"/>
      <c r="E15" s="44"/>
      <c r="K15" s="12" t="str">
        <f>F40 &amp; "/" &amp; F41</f>
        <v>169.254.0.100/16</v>
      </c>
      <c r="P15" s="43"/>
      <c r="Q15" s="44"/>
      <c r="T15" s="34"/>
      <c r="X15" s="74"/>
      <c r="Y15" s="75"/>
      <c r="AA15" s="33"/>
      <c r="AB15" s="58" t="s">
        <v>2635</v>
      </c>
    </row>
    <row r="16" spans="1:30" x14ac:dyDescent="0.4">
      <c r="D16" s="33"/>
      <c r="E16" s="34"/>
      <c r="J16" s="76" t="s">
        <v>2571</v>
      </c>
      <c r="K16" s="77"/>
      <c r="P16" s="33"/>
      <c r="Q16" s="34"/>
      <c r="T16" s="34"/>
      <c r="X16" s="43"/>
      <c r="Y16" s="44"/>
      <c r="AA16" s="33"/>
      <c r="AB16" s="34" t="s">
        <v>2634</v>
      </c>
    </row>
    <row r="17" spans="2:30" x14ac:dyDescent="0.4">
      <c r="D17" s="47" t="str">
        <f>F26 &amp; "/" &amp; F39</f>
        <v>169.254.0.101/16</v>
      </c>
      <c r="E17" s="34"/>
      <c r="J17" s="43"/>
      <c r="K17" s="44"/>
      <c r="P17" s="33"/>
      <c r="Q17" s="34" t="str">
        <f>F32 &amp; "/" &amp; F39</f>
        <v>169.254.0.102/16</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2640</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2570</v>
      </c>
    </row>
    <row r="23" spans="2:30" x14ac:dyDescent="0.4">
      <c r="E23" s="50" t="s">
        <v>2629</v>
      </c>
      <c r="F23" s="7" t="s">
        <v>2630</v>
      </c>
    </row>
    <row r="24" spans="2:30" x14ac:dyDescent="0.4">
      <c r="E24" s="50" t="s">
        <v>2586</v>
      </c>
      <c r="F24" s="7" t="s">
        <v>2572</v>
      </c>
    </row>
    <row r="25" spans="2:30" x14ac:dyDescent="0.4">
      <c r="E25" s="50" t="s">
        <v>2574</v>
      </c>
      <c r="F25" s="7" t="s">
        <v>2575</v>
      </c>
    </row>
    <row r="26" spans="2:30" x14ac:dyDescent="0.4">
      <c r="E26" s="50" t="s">
        <v>2636</v>
      </c>
      <c r="F26" s="61" t="s">
        <v>2637</v>
      </c>
    </row>
    <row r="27" spans="2:30" x14ac:dyDescent="0.4">
      <c r="F27" s="8"/>
    </row>
    <row r="28" spans="2:30" x14ac:dyDescent="0.4">
      <c r="B28" t="s">
        <v>2576</v>
      </c>
      <c r="F28" s="8"/>
    </row>
    <row r="29" spans="2:30" x14ac:dyDescent="0.4">
      <c r="E29" s="50" t="s">
        <v>2629</v>
      </c>
      <c r="F29" s="7" t="s">
        <v>2631</v>
      </c>
    </row>
    <row r="30" spans="2:30" x14ac:dyDescent="0.4">
      <c r="E30" s="50" t="s">
        <v>2586</v>
      </c>
      <c r="F30" s="7" t="s">
        <v>2577</v>
      </c>
    </row>
    <row r="31" spans="2:30" x14ac:dyDescent="0.4">
      <c r="E31" s="50" t="s">
        <v>2574</v>
      </c>
      <c r="F31" s="7" t="s">
        <v>2578</v>
      </c>
    </row>
    <row r="32" spans="2:30" x14ac:dyDescent="0.4">
      <c r="E32" s="50" t="s">
        <v>2636</v>
      </c>
      <c r="F32" s="61" t="s">
        <v>2638</v>
      </c>
    </row>
    <row r="33" spans="2:11" x14ac:dyDescent="0.4">
      <c r="F33" s="8"/>
    </row>
    <row r="34" spans="2:11" x14ac:dyDescent="0.4">
      <c r="B34" t="s">
        <v>2579</v>
      </c>
      <c r="F34" s="8"/>
    </row>
    <row r="35" spans="2:11" x14ac:dyDescent="0.4">
      <c r="E35" s="50" t="s">
        <v>1119</v>
      </c>
      <c r="F35" s="7" t="s">
        <v>1144</v>
      </c>
    </row>
    <row r="36" spans="2:11" x14ac:dyDescent="0.4">
      <c r="E36" s="50" t="s">
        <v>2587</v>
      </c>
      <c r="F36" s="60" t="s">
        <v>2648</v>
      </c>
    </row>
    <row r="37" spans="2:11" x14ac:dyDescent="0.4">
      <c r="E37" s="50" t="s">
        <v>2582</v>
      </c>
      <c r="F37" s="7" t="s">
        <v>2581</v>
      </c>
    </row>
    <row r="38" spans="2:11" x14ac:dyDescent="0.4">
      <c r="E38" s="50" t="s">
        <v>2583</v>
      </c>
      <c r="F38" s="60" t="s">
        <v>2648</v>
      </c>
    </row>
    <row r="39" spans="2:11" x14ac:dyDescent="0.4">
      <c r="E39" s="50" t="s">
        <v>2642</v>
      </c>
      <c r="F39" s="62" t="s">
        <v>2648</v>
      </c>
    </row>
    <row r="40" spans="2:11" x14ac:dyDescent="0.4">
      <c r="E40" s="50" t="s">
        <v>2588</v>
      </c>
      <c r="F40" s="61" t="s">
        <v>2641</v>
      </c>
    </row>
    <row r="41" spans="2:11" x14ac:dyDescent="0.4">
      <c r="E41" s="50" t="s">
        <v>2589</v>
      </c>
      <c r="F41" s="62" t="s">
        <v>2648</v>
      </c>
    </row>
    <row r="42" spans="2:11" x14ac:dyDescent="0.4">
      <c r="E42" s="59" t="s">
        <v>2592</v>
      </c>
      <c r="F42" s="7"/>
    </row>
    <row r="43" spans="2:11" x14ac:dyDescent="0.4">
      <c r="E43" s="50" t="s">
        <v>2595</v>
      </c>
      <c r="F43" s="7" t="s">
        <v>1113</v>
      </c>
    </row>
    <row r="44" spans="2:11" x14ac:dyDescent="0.4">
      <c r="E44" s="50" t="s">
        <v>2627</v>
      </c>
      <c r="F44" s="7" t="s">
        <v>2639</v>
      </c>
    </row>
    <row r="45" spans="2:11" x14ac:dyDescent="0.4">
      <c r="E45" s="50" t="s">
        <v>2600</v>
      </c>
      <c r="F45" s="7" t="s">
        <v>2603</v>
      </c>
    </row>
    <row r="46" spans="2:11" x14ac:dyDescent="0.4">
      <c r="E46" s="50" t="s">
        <v>2601</v>
      </c>
      <c r="F46" s="7" t="s">
        <v>2604</v>
      </c>
      <c r="K46" t="s">
        <v>2612</v>
      </c>
    </row>
    <row r="47" spans="2:11" x14ac:dyDescent="0.4">
      <c r="E47" s="50" t="s">
        <v>2602</v>
      </c>
      <c r="F47" s="7" t="s">
        <v>2605</v>
      </c>
      <c r="K47" t="s">
        <v>2612</v>
      </c>
    </row>
    <row r="48" spans="2:11" x14ac:dyDescent="0.4">
      <c r="E48" s="50" t="s">
        <v>2606</v>
      </c>
      <c r="F48" s="7" t="s">
        <v>2608</v>
      </c>
      <c r="K48" t="s">
        <v>2612</v>
      </c>
    </row>
    <row r="49" spans="5:11" x14ac:dyDescent="0.4">
      <c r="E49" s="50" t="s">
        <v>2607</v>
      </c>
      <c r="F49" s="7" t="s">
        <v>2609</v>
      </c>
      <c r="K49" t="s">
        <v>2612</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53A3E-BD81-454C-978D-1BF3DD50333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3541</v>
      </c>
    </row>
    <row r="3" spans="1:30" ht="19.5" thickBot="1" x14ac:dyDescent="0.45">
      <c r="B3" s="27" t="s">
        <v>2585</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3"/>
      <c r="T5" s="34"/>
      <c r="U5" s="47"/>
      <c r="V5" s="34" t="str">
        <f>F42</f>
        <v>172.28.0.2</v>
      </c>
      <c r="W5" s="38"/>
      <c r="X5" s="38"/>
      <c r="Y5" s="47" t="s">
        <v>2597</v>
      </c>
      <c r="Z5" s="34" t="str">
        <f>F45</f>
        <v>10.0.100.101</v>
      </c>
      <c r="AA5" s="38"/>
      <c r="AB5" s="47" t="s">
        <v>2618</v>
      </c>
      <c r="AC5" s="34" t="str">
        <f>IF(F50="","",F50)</f>
        <v>10.0.102.0/24</v>
      </c>
    </row>
    <row r="6" spans="1:30" x14ac:dyDescent="0.4">
      <c r="B6" s="38"/>
      <c r="C6" s="38"/>
      <c r="D6" s="47"/>
      <c r="E6" s="34"/>
      <c r="F6" s="38"/>
      <c r="G6" s="33"/>
      <c r="I6" s="38"/>
      <c r="J6" s="76" t="s">
        <v>2569</v>
      </c>
      <c r="K6" s="77"/>
      <c r="L6" s="38"/>
      <c r="N6" s="48"/>
      <c r="O6" s="38"/>
      <c r="P6" s="47"/>
      <c r="Q6" s="34"/>
      <c r="R6" s="38"/>
      <c r="S6" s="33"/>
      <c r="T6" s="34"/>
      <c r="U6" s="33"/>
      <c r="V6" s="34"/>
      <c r="W6" s="38"/>
      <c r="X6" s="38"/>
      <c r="Y6" s="47" t="s">
        <v>2598</v>
      </c>
      <c r="Z6" s="34" t="str">
        <f>F46</f>
        <v>10.0.100.102</v>
      </c>
      <c r="AA6" s="38"/>
      <c r="AB6" s="47" t="s">
        <v>2619</v>
      </c>
      <c r="AC6" s="34" t="str">
        <f>IF(F51="","",F51)</f>
        <v>10.0.103.101</v>
      </c>
    </row>
    <row r="7" spans="1:30" ht="18.75" customHeight="1" x14ac:dyDescent="0.4">
      <c r="D7" s="33"/>
      <c r="E7" s="34"/>
      <c r="G7" s="31"/>
      <c r="H7" s="32"/>
      <c r="K7" s="49" t="str">
        <f>F37 &amp; "/" &amp; F38</f>
        <v>172.28.0.100/16</v>
      </c>
      <c r="M7" s="31"/>
      <c r="N7" s="32"/>
      <c r="P7" s="33"/>
      <c r="Q7" s="34"/>
      <c r="S7" s="33"/>
      <c r="T7" s="34"/>
      <c r="U7" s="35"/>
      <c r="V7" s="36"/>
      <c r="Y7" s="47" t="s">
        <v>2599</v>
      </c>
      <c r="Z7" s="34" t="str">
        <f>F47</f>
        <v>10.0.100.103</v>
      </c>
      <c r="AB7" s="47" t="s">
        <v>2620</v>
      </c>
      <c r="AC7" s="34" t="str">
        <f>IF(F52="","",F52)</f>
        <v>10.0.104.101</v>
      </c>
    </row>
    <row r="8" spans="1:30" x14ac:dyDescent="0.4">
      <c r="C8" s="35"/>
      <c r="D8" s="80" t="s">
        <v>2563</v>
      </c>
      <c r="E8" s="80"/>
      <c r="F8" s="36"/>
      <c r="G8" s="76" t="s">
        <v>2568</v>
      </c>
      <c r="H8" s="77"/>
      <c r="J8" t="str">
        <f>F35</f>
        <v>ol-10</v>
      </c>
      <c r="M8" s="76" t="s">
        <v>2568</v>
      </c>
      <c r="N8" s="77"/>
      <c r="O8" s="35"/>
      <c r="P8" s="80" t="s">
        <v>2563</v>
      </c>
      <c r="Q8" s="80"/>
      <c r="R8" s="36"/>
      <c r="S8" s="33"/>
      <c r="T8" s="34"/>
      <c r="U8" s="78" t="s">
        <v>2591</v>
      </c>
      <c r="V8" s="79"/>
      <c r="Y8" s="47" t="s">
        <v>2610</v>
      </c>
      <c r="Z8" s="34" t="str">
        <f>F48</f>
        <v>10.0.101.101</v>
      </c>
      <c r="AB8" s="47" t="s">
        <v>2621</v>
      </c>
      <c r="AC8" s="34" t="str">
        <f>IF(F53="","",F53)</f>
        <v>10.0.105.101</v>
      </c>
    </row>
    <row r="9" spans="1:30" x14ac:dyDescent="0.4">
      <c r="C9" s="37"/>
      <c r="D9" s="42" t="s">
        <v>1116</v>
      </c>
      <c r="E9" s="42" t="s">
        <v>2566</v>
      </c>
      <c r="F9" s="39"/>
      <c r="O9" s="37"/>
      <c r="P9" s="42" t="s">
        <v>1116</v>
      </c>
      <c r="Q9" s="42" t="s">
        <v>2566</v>
      </c>
      <c r="R9" s="39"/>
      <c r="S9" s="33"/>
      <c r="T9" s="34"/>
      <c r="U9" s="40"/>
      <c r="V9" s="41"/>
      <c r="Y9" s="47" t="s">
        <v>2611</v>
      </c>
      <c r="Z9" s="34" t="str">
        <f>F49</f>
        <v>10.0.101.102</v>
      </c>
      <c r="AB9" s="47" t="s">
        <v>2622</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38"/>
      <c r="F12" s="39"/>
      <c r="O12" s="37"/>
      <c r="P12" s="38"/>
      <c r="Q12" s="38"/>
      <c r="R12" s="39"/>
      <c r="S12" s="33"/>
      <c r="T12" s="34"/>
      <c r="U12" s="56"/>
      <c r="V12" s="57"/>
      <c r="W12" s="28"/>
      <c r="X12" s="28"/>
      <c r="Y12" s="28"/>
      <c r="Z12" s="28"/>
      <c r="AA12" s="29"/>
      <c r="AB12" s="30"/>
      <c r="AC12" s="28"/>
      <c r="AD12" s="28"/>
    </row>
    <row r="13" spans="1:30" ht="18.75" customHeight="1" x14ac:dyDescent="0.4">
      <c r="C13" s="37"/>
      <c r="D13" s="42" t="s">
        <v>2564</v>
      </c>
      <c r="E13" s="42" t="s">
        <v>2567</v>
      </c>
      <c r="F13" s="39"/>
      <c r="O13" s="37"/>
      <c r="P13" s="42" t="s">
        <v>2564</v>
      </c>
      <c r="Q13" s="42" t="s">
        <v>2567</v>
      </c>
      <c r="R13" s="39"/>
      <c r="S13" s="33"/>
      <c r="T13" s="34"/>
      <c r="U13" s="70" t="s">
        <v>2647</v>
      </c>
      <c r="V13" s="71"/>
      <c r="X13" s="70" t="s">
        <v>2646</v>
      </c>
      <c r="Y13" s="71"/>
      <c r="AA13" s="33"/>
      <c r="AB13" s="34" t="s">
        <v>2632</v>
      </c>
    </row>
    <row r="14" spans="1:30" x14ac:dyDescent="0.4">
      <c r="C14" s="40"/>
      <c r="D14" s="80" t="s">
        <v>1166</v>
      </c>
      <c r="E14" s="80"/>
      <c r="F14" s="41"/>
      <c r="O14" s="40"/>
      <c r="P14" s="80" t="s">
        <v>1166</v>
      </c>
      <c r="Q14" s="80"/>
      <c r="R14" s="41"/>
      <c r="S14" s="33"/>
      <c r="T14" s="34"/>
      <c r="U14" s="72"/>
      <c r="V14" s="73"/>
      <c r="X14" s="72"/>
      <c r="Y14" s="73"/>
      <c r="AA14" s="33"/>
      <c r="AB14" s="34" t="s">
        <v>2633</v>
      </c>
    </row>
    <row r="15" spans="1:30" x14ac:dyDescent="0.4">
      <c r="D15" s="43"/>
      <c r="E15" s="44"/>
      <c r="K15" s="12" t="str">
        <f>F40 &amp; "/" &amp; F41</f>
        <v>169.254.0.100/16</v>
      </c>
      <c r="P15" s="43"/>
      <c r="Q15" s="44"/>
      <c r="S15" s="33"/>
      <c r="T15" s="34"/>
      <c r="U15" s="74"/>
      <c r="V15" s="75"/>
      <c r="X15" s="74"/>
      <c r="Y15" s="75"/>
      <c r="AA15" s="33"/>
      <c r="AB15" s="58" t="s">
        <v>2635</v>
      </c>
    </row>
    <row r="16" spans="1:30" x14ac:dyDescent="0.4">
      <c r="D16" s="33"/>
      <c r="E16" s="34"/>
      <c r="J16" s="76" t="s">
        <v>2571</v>
      </c>
      <c r="K16" s="77"/>
      <c r="P16" s="33"/>
      <c r="Q16" s="34"/>
      <c r="S16" s="33"/>
      <c r="T16" s="34"/>
      <c r="U16" s="43"/>
      <c r="V16" s="44"/>
      <c r="X16" s="43"/>
      <c r="Y16" s="44"/>
      <c r="AA16" s="33"/>
      <c r="AB16" s="34" t="s">
        <v>2634</v>
      </c>
    </row>
    <row r="17" spans="2:30" x14ac:dyDescent="0.4">
      <c r="D17" s="47" t="str">
        <f>F26 &amp; "/" &amp; F39</f>
        <v>169.254.0.101/16</v>
      </c>
      <c r="E17" s="34"/>
      <c r="J17" s="43"/>
      <c r="K17" s="44"/>
      <c r="P17" s="33"/>
      <c r="Q17" s="34" t="str">
        <f>F32 &amp; "/" &amp; F39</f>
        <v>169.254.0.102/16</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2640</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2570</v>
      </c>
    </row>
    <row r="23" spans="2:30" x14ac:dyDescent="0.4">
      <c r="E23" s="50" t="s">
        <v>2629</v>
      </c>
      <c r="F23" s="7" t="s">
        <v>2630</v>
      </c>
    </row>
    <row r="24" spans="2:30" x14ac:dyDescent="0.4">
      <c r="E24" s="50" t="s">
        <v>2586</v>
      </c>
      <c r="F24" s="7" t="s">
        <v>2572</v>
      </c>
    </row>
    <row r="25" spans="2:30" x14ac:dyDescent="0.4">
      <c r="E25" s="50" t="s">
        <v>2574</v>
      </c>
      <c r="F25" s="7" t="s">
        <v>2575</v>
      </c>
    </row>
    <row r="26" spans="2:30" x14ac:dyDescent="0.4">
      <c r="E26" s="50" t="s">
        <v>2636</v>
      </c>
      <c r="F26" s="61" t="s">
        <v>2637</v>
      </c>
    </row>
    <row r="27" spans="2:30" x14ac:dyDescent="0.4">
      <c r="F27" s="8"/>
    </row>
    <row r="28" spans="2:30" x14ac:dyDescent="0.4">
      <c r="B28" t="s">
        <v>2576</v>
      </c>
      <c r="F28" s="8"/>
    </row>
    <row r="29" spans="2:30" x14ac:dyDescent="0.4">
      <c r="E29" s="50" t="s">
        <v>2629</v>
      </c>
      <c r="F29" s="7" t="s">
        <v>2631</v>
      </c>
    </row>
    <row r="30" spans="2:30" x14ac:dyDescent="0.4">
      <c r="E30" s="50" t="s">
        <v>2586</v>
      </c>
      <c r="F30" s="7" t="s">
        <v>2577</v>
      </c>
    </row>
    <row r="31" spans="2:30" x14ac:dyDescent="0.4">
      <c r="E31" s="50" t="s">
        <v>2574</v>
      </c>
      <c r="F31" s="7" t="s">
        <v>2578</v>
      </c>
    </row>
    <row r="32" spans="2:30" x14ac:dyDescent="0.4">
      <c r="E32" s="50" t="s">
        <v>2636</v>
      </c>
      <c r="F32" s="61" t="s">
        <v>2638</v>
      </c>
    </row>
    <row r="33" spans="2:11" x14ac:dyDescent="0.4">
      <c r="F33" s="8"/>
    </row>
    <row r="34" spans="2:11" x14ac:dyDescent="0.4">
      <c r="B34" t="s">
        <v>2579</v>
      </c>
      <c r="F34" s="8"/>
    </row>
    <row r="35" spans="2:11" x14ac:dyDescent="0.4">
      <c r="E35" s="50" t="s">
        <v>1119</v>
      </c>
      <c r="F35" s="7" t="s">
        <v>1144</v>
      </c>
    </row>
    <row r="36" spans="2:11" x14ac:dyDescent="0.4">
      <c r="E36" s="50" t="s">
        <v>2587</v>
      </c>
      <c r="F36" s="60" t="s">
        <v>2648</v>
      </c>
    </row>
    <row r="37" spans="2:11" x14ac:dyDescent="0.4">
      <c r="E37" s="50" t="s">
        <v>2582</v>
      </c>
      <c r="F37" s="7" t="s">
        <v>2581</v>
      </c>
    </row>
    <row r="38" spans="2:11" x14ac:dyDescent="0.4">
      <c r="E38" s="50" t="s">
        <v>2583</v>
      </c>
      <c r="F38" s="60" t="s">
        <v>2648</v>
      </c>
    </row>
    <row r="39" spans="2:11" x14ac:dyDescent="0.4">
      <c r="E39" s="50" t="s">
        <v>2642</v>
      </c>
      <c r="F39" s="62" t="s">
        <v>2648</v>
      </c>
    </row>
    <row r="40" spans="2:11" x14ac:dyDescent="0.4">
      <c r="E40" s="50" t="s">
        <v>2588</v>
      </c>
      <c r="F40" s="61" t="s">
        <v>2641</v>
      </c>
    </row>
    <row r="41" spans="2:11" x14ac:dyDescent="0.4">
      <c r="E41" s="50" t="s">
        <v>2589</v>
      </c>
      <c r="F41" s="62" t="s">
        <v>2648</v>
      </c>
    </row>
    <row r="42" spans="2:11" x14ac:dyDescent="0.4">
      <c r="E42" s="50" t="s">
        <v>2592</v>
      </c>
      <c r="F42" s="7" t="s">
        <v>3538</v>
      </c>
    </row>
    <row r="43" spans="2:11" x14ac:dyDescent="0.4">
      <c r="E43" s="50" t="s">
        <v>2595</v>
      </c>
      <c r="F43" s="7" t="s">
        <v>1113</v>
      </c>
    </row>
    <row r="44" spans="2:11" x14ac:dyDescent="0.4">
      <c r="E44" s="50" t="s">
        <v>2627</v>
      </c>
      <c r="F44" s="7" t="s">
        <v>2639</v>
      </c>
    </row>
    <row r="45" spans="2:11" x14ac:dyDescent="0.4">
      <c r="E45" s="50" t="s">
        <v>2600</v>
      </c>
      <c r="F45" s="7" t="s">
        <v>2603</v>
      </c>
    </row>
    <row r="46" spans="2:11" x14ac:dyDescent="0.4">
      <c r="E46" s="50" t="s">
        <v>2601</v>
      </c>
      <c r="F46" s="7" t="s">
        <v>2604</v>
      </c>
      <c r="K46" t="s">
        <v>2612</v>
      </c>
    </row>
    <row r="47" spans="2:11" x14ac:dyDescent="0.4">
      <c r="E47" s="50" t="s">
        <v>2602</v>
      </c>
      <c r="F47" s="7" t="s">
        <v>2605</v>
      </c>
      <c r="K47" t="s">
        <v>2612</v>
      </c>
    </row>
    <row r="48" spans="2:11" x14ac:dyDescent="0.4">
      <c r="E48" s="50" t="s">
        <v>2606</v>
      </c>
      <c r="F48" s="7" t="s">
        <v>2608</v>
      </c>
      <c r="K48" t="s">
        <v>2612</v>
      </c>
    </row>
    <row r="49" spans="5:11" x14ac:dyDescent="0.4">
      <c r="E49" s="50" t="s">
        <v>2607</v>
      </c>
      <c r="F49" s="7" t="s">
        <v>2609</v>
      </c>
      <c r="K49" t="s">
        <v>2612</v>
      </c>
    </row>
    <row r="50" spans="5:11" x14ac:dyDescent="0.4">
      <c r="E50" s="50" t="s">
        <v>2617</v>
      </c>
      <c r="F50" s="7" t="s">
        <v>2645</v>
      </c>
      <c r="K50" t="s">
        <v>2643</v>
      </c>
    </row>
    <row r="51" spans="5:11" x14ac:dyDescent="0.4">
      <c r="E51" s="50" t="s">
        <v>2613</v>
      </c>
      <c r="F51" s="7" t="s">
        <v>2623</v>
      </c>
      <c r="K51" t="s">
        <v>2643</v>
      </c>
    </row>
    <row r="52" spans="5:11" x14ac:dyDescent="0.4">
      <c r="E52" s="50" t="s">
        <v>2614</v>
      </c>
      <c r="F52" s="7" t="s">
        <v>2624</v>
      </c>
      <c r="K52" t="s">
        <v>2643</v>
      </c>
    </row>
    <row r="53" spans="5:11" x14ac:dyDescent="0.4">
      <c r="E53" s="50" t="s">
        <v>2615</v>
      </c>
      <c r="F53" s="7" t="s">
        <v>2625</v>
      </c>
      <c r="K53" t="s">
        <v>2643</v>
      </c>
    </row>
    <row r="54" spans="5:11" x14ac:dyDescent="0.4">
      <c r="E54" s="50" t="s">
        <v>2616</v>
      </c>
      <c r="F54" s="7" t="s">
        <v>2626</v>
      </c>
      <c r="K54" t="s">
        <v>2643</v>
      </c>
    </row>
  </sheetData>
  <mergeCells count="11">
    <mergeCell ref="X13:Y15"/>
    <mergeCell ref="D14:E14"/>
    <mergeCell ref="P14:Q14"/>
    <mergeCell ref="J16:K16"/>
    <mergeCell ref="U8:V8"/>
    <mergeCell ref="U13:V15"/>
    <mergeCell ref="J6:K6"/>
    <mergeCell ref="D8:E8"/>
    <mergeCell ref="G8:H8"/>
    <mergeCell ref="M8:N8"/>
    <mergeCell ref="P8:Q8"/>
  </mergeCells>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2D287-567D-4F35-90F1-49C06002AD3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3542</v>
      </c>
    </row>
    <row r="3" spans="1:30" ht="19.5" thickBot="1" x14ac:dyDescent="0.45">
      <c r="B3" s="27" t="s">
        <v>2584</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8"/>
      <c r="H5" s="38"/>
      <c r="I5" s="38"/>
      <c r="J5" s="31"/>
      <c r="K5" s="51"/>
      <c r="L5" s="38"/>
      <c r="M5" s="38"/>
      <c r="N5" s="38"/>
      <c r="O5" s="38"/>
      <c r="P5" s="33"/>
      <c r="Q5" s="34" t="str">
        <f>F30 &amp; "/" &amp; F36</f>
        <v>172.28.0.102/16</v>
      </c>
      <c r="R5" s="38"/>
      <c r="S5" s="38"/>
      <c r="T5" s="38"/>
      <c r="U5" s="47"/>
      <c r="V5" s="34" t="str">
        <f>F42</f>
        <v>172.28.0.1</v>
      </c>
      <c r="W5" s="38"/>
      <c r="X5" s="38"/>
      <c r="Y5" s="47" t="s">
        <v>2597</v>
      </c>
      <c r="Z5" s="34" t="str">
        <f>F45</f>
        <v>10.0.100.101</v>
      </c>
      <c r="AA5" s="38"/>
      <c r="AB5" s="47" t="s">
        <v>2618</v>
      </c>
      <c r="AC5" s="34" t="str">
        <f>IF(F50="","",F50)</f>
        <v>10.0.102.0/24</v>
      </c>
    </row>
    <row r="6" spans="1:30" x14ac:dyDescent="0.4">
      <c r="B6" s="38"/>
      <c r="C6" s="38"/>
      <c r="D6" s="47"/>
      <c r="E6" s="34"/>
      <c r="F6" s="38"/>
      <c r="G6" s="38"/>
      <c r="H6" s="38"/>
      <c r="I6" s="38"/>
      <c r="J6" s="76" t="s">
        <v>2569</v>
      </c>
      <c r="K6" s="77"/>
      <c r="L6" s="38"/>
      <c r="M6" s="38"/>
      <c r="N6" s="65"/>
      <c r="O6" s="38"/>
      <c r="P6" s="47"/>
      <c r="Q6" s="34"/>
      <c r="R6" s="38"/>
      <c r="S6" s="38"/>
      <c r="T6" s="38"/>
      <c r="U6" s="33"/>
      <c r="V6" s="34"/>
      <c r="W6" s="38"/>
      <c r="X6" s="38"/>
      <c r="Y6" s="47" t="s">
        <v>2598</v>
      </c>
      <c r="Z6" s="34" t="str">
        <f>F46</f>
        <v>10.0.100.102</v>
      </c>
      <c r="AA6" s="38"/>
      <c r="AB6" s="47" t="s">
        <v>2619</v>
      </c>
      <c r="AC6" s="34" t="str">
        <f>IF(F51="","",F51)</f>
        <v>10.0.103.101</v>
      </c>
    </row>
    <row r="7" spans="1:30" x14ac:dyDescent="0.4">
      <c r="D7" s="33"/>
      <c r="E7" s="34"/>
      <c r="G7" s="38"/>
      <c r="H7" s="38"/>
      <c r="K7" s="49" t="str">
        <f>F37 &amp; "/" &amp; F38</f>
        <v>172.28.0.100/16</v>
      </c>
      <c r="M7" s="66"/>
      <c r="N7" s="66"/>
      <c r="P7" s="33"/>
      <c r="Q7" s="34"/>
      <c r="U7" s="35"/>
      <c r="V7" s="36"/>
      <c r="Y7" s="47" t="s">
        <v>2599</v>
      </c>
      <c r="Z7" s="34" t="str">
        <f>F47</f>
        <v>10.0.100.103</v>
      </c>
      <c r="AB7" s="47" t="s">
        <v>2620</v>
      </c>
      <c r="AC7" s="34" t="str">
        <f>IF(F52="","",F52)</f>
        <v>10.0.104.101</v>
      </c>
    </row>
    <row r="8" spans="1:30" x14ac:dyDescent="0.4">
      <c r="C8" s="35"/>
      <c r="D8" s="80" t="s">
        <v>3537</v>
      </c>
      <c r="E8" s="80"/>
      <c r="F8" s="69"/>
      <c r="G8" s="76" t="s">
        <v>2568</v>
      </c>
      <c r="H8" s="77"/>
      <c r="I8" s="65" t="str">
        <f>F25 &amp; "/" &amp; F36</f>
        <v>169.254.1.201/16</v>
      </c>
      <c r="L8" s="67" t="str">
        <f>F31 &amp; "/" &amp; F36</f>
        <v>169.254.1.202/16</v>
      </c>
      <c r="M8" s="76" t="s">
        <v>2568</v>
      </c>
      <c r="N8" s="77"/>
      <c r="O8" s="35"/>
      <c r="P8" s="80" t="s">
        <v>3537</v>
      </c>
      <c r="Q8" s="80"/>
      <c r="R8" s="36"/>
      <c r="U8" s="78" t="s">
        <v>2591</v>
      </c>
      <c r="V8" s="79"/>
      <c r="Y8" s="47" t="s">
        <v>2610</v>
      </c>
      <c r="Z8" s="34" t="str">
        <f>F48</f>
        <v>10.0.101.101</v>
      </c>
      <c r="AB8" s="47" t="s">
        <v>2621</v>
      </c>
      <c r="AC8" s="34" t="str">
        <f>IF(F53="","",F53)</f>
        <v>10.0.105.101</v>
      </c>
    </row>
    <row r="9" spans="1:30" x14ac:dyDescent="0.4">
      <c r="C9" s="37"/>
      <c r="D9" s="68"/>
      <c r="E9" s="68"/>
      <c r="F9" s="39"/>
      <c r="O9" s="37"/>
      <c r="P9" s="68"/>
      <c r="Q9" s="68"/>
      <c r="R9" s="39"/>
      <c r="U9" s="40"/>
      <c r="V9" s="41"/>
      <c r="Y9" s="47" t="s">
        <v>2611</v>
      </c>
      <c r="Z9" s="34" t="str">
        <f>F49</f>
        <v>10.0.101.102</v>
      </c>
      <c r="AB9" s="47" t="s">
        <v>2622</v>
      </c>
      <c r="AC9" s="34" t="str">
        <f>IF(F54="","",F54)</f>
        <v>10.0.106.101</v>
      </c>
    </row>
    <row r="10" spans="1:30" ht="19.5" thickBot="1" x14ac:dyDescent="0.45">
      <c r="C10" s="37"/>
      <c r="D10" s="38"/>
      <c r="E10" s="76" t="s">
        <v>2566</v>
      </c>
      <c r="F10" s="77"/>
      <c r="G10" t="str">
        <f>F27 &amp; "/" &amp; "24"</f>
        <v>169.254.1.101/24</v>
      </c>
      <c r="N10" s="50" t="str">
        <f>F33 &amp; "/" &amp; "24"</f>
        <v>169.254.1.101/24</v>
      </c>
      <c r="O10" s="76" t="s">
        <v>2566</v>
      </c>
      <c r="P10" s="77"/>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2564</v>
      </c>
      <c r="E13" s="42" t="s">
        <v>2567</v>
      </c>
      <c r="F13" s="39"/>
      <c r="O13" s="37"/>
      <c r="P13" s="42" t="s">
        <v>2564</v>
      </c>
      <c r="Q13" s="42" t="s">
        <v>2567</v>
      </c>
      <c r="R13" s="39"/>
      <c r="U13" s="70" t="s">
        <v>2647</v>
      </c>
      <c r="V13" s="71"/>
      <c r="X13" s="70" t="s">
        <v>2646</v>
      </c>
      <c r="Y13" s="71"/>
      <c r="AA13" s="33"/>
      <c r="AB13" s="34" t="s">
        <v>2632</v>
      </c>
    </row>
    <row r="14" spans="1:30" ht="18.75" customHeight="1" x14ac:dyDescent="0.4">
      <c r="C14" s="40"/>
      <c r="D14" s="80" t="s">
        <v>1166</v>
      </c>
      <c r="E14" s="80"/>
      <c r="F14" s="41"/>
      <c r="J14" t="str">
        <f>F35</f>
        <v>ol-10</v>
      </c>
      <c r="O14" s="40"/>
      <c r="P14" s="80" t="s">
        <v>1166</v>
      </c>
      <c r="Q14" s="80"/>
      <c r="R14" s="41"/>
      <c r="U14" s="72"/>
      <c r="V14" s="73"/>
      <c r="X14" s="72"/>
      <c r="Y14" s="73"/>
      <c r="AA14" s="33"/>
      <c r="AB14" s="34" t="s">
        <v>2633</v>
      </c>
    </row>
    <row r="15" spans="1:30" x14ac:dyDescent="0.4">
      <c r="D15" s="43"/>
      <c r="E15" s="44"/>
      <c r="K15" s="12" t="str">
        <f>F40 &amp; "/" &amp; F41</f>
        <v>10.0.0.100/24</v>
      </c>
      <c r="P15" s="43"/>
      <c r="Q15" s="44"/>
      <c r="U15" s="74"/>
      <c r="V15" s="75"/>
      <c r="X15" s="74"/>
      <c r="Y15" s="75"/>
      <c r="AA15" s="33"/>
      <c r="AB15" s="58" t="s">
        <v>2635</v>
      </c>
    </row>
    <row r="16" spans="1:30" x14ac:dyDescent="0.4">
      <c r="D16" s="33"/>
      <c r="E16" s="34"/>
      <c r="J16" s="76" t="s">
        <v>2571</v>
      </c>
      <c r="K16" s="77"/>
      <c r="P16" s="33"/>
      <c r="Q16" s="34"/>
      <c r="U16" s="43"/>
      <c r="V16" s="44"/>
      <c r="X16" s="43"/>
      <c r="Y16" s="44"/>
      <c r="AA16" s="33"/>
      <c r="AB16" s="34" t="s">
        <v>2634</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2585</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2570</v>
      </c>
    </row>
    <row r="23" spans="2:30" x14ac:dyDescent="0.4">
      <c r="E23" s="50" t="s">
        <v>2629</v>
      </c>
      <c r="F23" s="7" t="s">
        <v>2630</v>
      </c>
    </row>
    <row r="24" spans="2:30" x14ac:dyDescent="0.4">
      <c r="E24" s="50" t="s">
        <v>2573</v>
      </c>
      <c r="F24" s="7" t="s">
        <v>2572</v>
      </c>
    </row>
    <row r="25" spans="2:30" x14ac:dyDescent="0.4">
      <c r="E25" s="50" t="s">
        <v>2574</v>
      </c>
      <c r="F25" s="61" t="s">
        <v>3533</v>
      </c>
    </row>
    <row r="26" spans="2:30" x14ac:dyDescent="0.4">
      <c r="E26" s="50" t="s">
        <v>2586</v>
      </c>
      <c r="F26" s="7" t="s">
        <v>2593</v>
      </c>
    </row>
    <row r="27" spans="2:30" x14ac:dyDescent="0.4">
      <c r="E27" s="50" t="s">
        <v>3532</v>
      </c>
      <c r="F27" s="61" t="s">
        <v>3534</v>
      </c>
    </row>
    <row r="28" spans="2:30" x14ac:dyDescent="0.4">
      <c r="B28" t="s">
        <v>2576</v>
      </c>
      <c r="F28" s="8"/>
    </row>
    <row r="29" spans="2:30" x14ac:dyDescent="0.4">
      <c r="E29" s="50" t="s">
        <v>2629</v>
      </c>
      <c r="F29" s="7" t="s">
        <v>2631</v>
      </c>
    </row>
    <row r="30" spans="2:30" x14ac:dyDescent="0.4">
      <c r="E30" s="50" t="s">
        <v>2573</v>
      </c>
      <c r="F30" s="7" t="s">
        <v>2577</v>
      </c>
    </row>
    <row r="31" spans="2:30" x14ac:dyDescent="0.4">
      <c r="E31" s="50" t="s">
        <v>2574</v>
      </c>
      <c r="F31" s="61" t="s">
        <v>3535</v>
      </c>
    </row>
    <row r="32" spans="2:30" x14ac:dyDescent="0.4">
      <c r="E32" s="50" t="s">
        <v>2586</v>
      </c>
      <c r="F32" s="7" t="s">
        <v>2594</v>
      </c>
    </row>
    <row r="33" spans="2:11" x14ac:dyDescent="0.4">
      <c r="E33" s="50" t="s">
        <v>3532</v>
      </c>
      <c r="F33" s="61" t="s">
        <v>3534</v>
      </c>
    </row>
    <row r="34" spans="2:11" x14ac:dyDescent="0.4">
      <c r="B34" t="s">
        <v>2579</v>
      </c>
      <c r="F34" s="8"/>
    </row>
    <row r="35" spans="2:11" x14ac:dyDescent="0.4">
      <c r="E35" s="50" t="s">
        <v>1119</v>
      </c>
      <c r="F35" s="7" t="s">
        <v>1144</v>
      </c>
    </row>
    <row r="36" spans="2:11" x14ac:dyDescent="0.4">
      <c r="E36" s="50" t="s">
        <v>2580</v>
      </c>
      <c r="F36" s="60" t="s">
        <v>2648</v>
      </c>
    </row>
    <row r="37" spans="2:11" x14ac:dyDescent="0.4">
      <c r="E37" s="50" t="s">
        <v>2582</v>
      </c>
      <c r="F37" s="7" t="s">
        <v>2581</v>
      </c>
    </row>
    <row r="38" spans="2:11" x14ac:dyDescent="0.4">
      <c r="E38" s="50" t="s">
        <v>2583</v>
      </c>
      <c r="F38" s="60" t="s">
        <v>2648</v>
      </c>
    </row>
    <row r="39" spans="2:11" x14ac:dyDescent="0.4">
      <c r="E39" s="50" t="s">
        <v>2587</v>
      </c>
      <c r="F39" s="60" t="s">
        <v>2649</v>
      </c>
    </row>
    <row r="40" spans="2:11" x14ac:dyDescent="0.4">
      <c r="E40" s="50" t="s">
        <v>2588</v>
      </c>
      <c r="F40" s="7" t="s">
        <v>2590</v>
      </c>
    </row>
    <row r="41" spans="2:11" x14ac:dyDescent="0.4">
      <c r="E41" s="50" t="s">
        <v>2589</v>
      </c>
      <c r="F41" s="60" t="s">
        <v>2649</v>
      </c>
    </row>
    <row r="42" spans="2:11" x14ac:dyDescent="0.4">
      <c r="E42" s="50" t="s">
        <v>2592</v>
      </c>
      <c r="F42" s="7" t="s">
        <v>1113</v>
      </c>
      <c r="K42" t="s">
        <v>2644</v>
      </c>
    </row>
    <row r="43" spans="2:11" x14ac:dyDescent="0.4">
      <c r="E43" s="50" t="s">
        <v>2595</v>
      </c>
      <c r="F43" s="7" t="s">
        <v>2596</v>
      </c>
    </row>
    <row r="44" spans="2:11" x14ac:dyDescent="0.4">
      <c r="E44" s="50" t="s">
        <v>2627</v>
      </c>
      <c r="F44" s="7" t="s">
        <v>2628</v>
      </c>
    </row>
    <row r="45" spans="2:11" x14ac:dyDescent="0.4">
      <c r="E45" s="50" t="s">
        <v>2600</v>
      </c>
      <c r="F45" s="7" t="s">
        <v>2603</v>
      </c>
    </row>
    <row r="46" spans="2:11" x14ac:dyDescent="0.4">
      <c r="E46" s="50" t="s">
        <v>2601</v>
      </c>
      <c r="F46" s="7" t="s">
        <v>2604</v>
      </c>
      <c r="K46" t="s">
        <v>2612</v>
      </c>
    </row>
    <row r="47" spans="2:11" x14ac:dyDescent="0.4">
      <c r="E47" s="50" t="s">
        <v>2602</v>
      </c>
      <c r="F47" s="7" t="s">
        <v>2605</v>
      </c>
      <c r="K47" t="s">
        <v>2612</v>
      </c>
    </row>
    <row r="48" spans="2:11" x14ac:dyDescent="0.4">
      <c r="E48" s="50" t="s">
        <v>2606</v>
      </c>
      <c r="F48" s="7" t="s">
        <v>2608</v>
      </c>
      <c r="K48" t="s">
        <v>2612</v>
      </c>
    </row>
    <row r="49" spans="5:11" x14ac:dyDescent="0.4">
      <c r="E49" s="50" t="s">
        <v>2607</v>
      </c>
      <c r="F49" s="7" t="s">
        <v>2609</v>
      </c>
      <c r="K49" t="s">
        <v>2612</v>
      </c>
    </row>
    <row r="50" spans="5:11" x14ac:dyDescent="0.4">
      <c r="E50" s="50" t="s">
        <v>2617</v>
      </c>
      <c r="F50" s="7" t="s">
        <v>2645</v>
      </c>
      <c r="K50" t="s">
        <v>2643</v>
      </c>
    </row>
    <row r="51" spans="5:11" x14ac:dyDescent="0.4">
      <c r="E51" s="50" t="s">
        <v>2613</v>
      </c>
      <c r="F51" s="7" t="s">
        <v>2623</v>
      </c>
      <c r="K51" t="s">
        <v>2643</v>
      </c>
    </row>
    <row r="52" spans="5:11" x14ac:dyDescent="0.4">
      <c r="E52" s="50" t="s">
        <v>2614</v>
      </c>
      <c r="F52" s="7" t="s">
        <v>2624</v>
      </c>
      <c r="K52" t="s">
        <v>2643</v>
      </c>
    </row>
    <row r="53" spans="5:11" x14ac:dyDescent="0.4">
      <c r="E53" s="50" t="s">
        <v>2615</v>
      </c>
      <c r="F53" s="7" t="s">
        <v>2625</v>
      </c>
      <c r="K53" t="s">
        <v>2643</v>
      </c>
    </row>
    <row r="54" spans="5:11" x14ac:dyDescent="0.4">
      <c r="E54" s="50" t="s">
        <v>2616</v>
      </c>
      <c r="F54" s="7" t="s">
        <v>2626</v>
      </c>
      <c r="K54" t="s">
        <v>2643</v>
      </c>
    </row>
  </sheetData>
  <mergeCells count="13">
    <mergeCell ref="U13:V15"/>
    <mergeCell ref="X13:Y15"/>
    <mergeCell ref="D14:E14"/>
    <mergeCell ref="P14:Q14"/>
    <mergeCell ref="J16:K16"/>
    <mergeCell ref="U8:V8"/>
    <mergeCell ref="E10:F10"/>
    <mergeCell ref="O10:P10"/>
    <mergeCell ref="J6:K6"/>
    <mergeCell ref="D8:E8"/>
    <mergeCell ref="G8:H8"/>
    <mergeCell ref="M8:N8"/>
    <mergeCell ref="P8:Q8"/>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C0975-0144-4805-BB23-4A1A89D6FEE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3543</v>
      </c>
    </row>
    <row r="3" spans="1:30" ht="19.5" thickBot="1" x14ac:dyDescent="0.45">
      <c r="B3" s="27" t="s">
        <v>2585</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8"/>
      <c r="T5" s="34"/>
      <c r="U5" s="47"/>
      <c r="V5" s="34" t="str">
        <f>F43</f>
        <v>172.28.0.1</v>
      </c>
      <c r="W5" s="38"/>
      <c r="X5" s="38"/>
      <c r="Y5" s="47" t="s">
        <v>2597</v>
      </c>
      <c r="Z5" s="34" t="str">
        <f>F45</f>
        <v>10.0.100.101</v>
      </c>
      <c r="AA5" s="38"/>
      <c r="AB5" s="47" t="s">
        <v>2618</v>
      </c>
      <c r="AC5" s="34" t="str">
        <f>IF(F50="","",F50)</f>
        <v/>
      </c>
    </row>
    <row r="6" spans="1:30" x14ac:dyDescent="0.4">
      <c r="B6" s="38"/>
      <c r="C6" s="38"/>
      <c r="D6" s="47"/>
      <c r="E6" s="34"/>
      <c r="F6" s="38"/>
      <c r="G6" s="38"/>
      <c r="H6" s="38"/>
      <c r="I6" s="38"/>
      <c r="J6" s="76" t="s">
        <v>2569</v>
      </c>
      <c r="K6" s="77"/>
      <c r="L6" s="38"/>
      <c r="M6" s="38"/>
      <c r="N6" s="65"/>
      <c r="O6" s="38"/>
      <c r="P6" s="47"/>
      <c r="Q6" s="34"/>
      <c r="R6" s="38"/>
      <c r="S6" s="38"/>
      <c r="T6" s="34"/>
      <c r="U6" s="33"/>
      <c r="V6" s="34"/>
      <c r="W6" s="38"/>
      <c r="X6" s="38"/>
      <c r="Y6" s="47" t="s">
        <v>2598</v>
      </c>
      <c r="Z6" s="34" t="str">
        <f>F46</f>
        <v>10.0.100.102</v>
      </c>
      <c r="AA6" s="38"/>
      <c r="AB6" s="47" t="s">
        <v>2619</v>
      </c>
      <c r="AC6" s="34" t="str">
        <f>IF(F51="","",F51)</f>
        <v/>
      </c>
    </row>
    <row r="7" spans="1:30" x14ac:dyDescent="0.4">
      <c r="D7" s="33"/>
      <c r="E7" s="34"/>
      <c r="G7" s="66"/>
      <c r="H7" s="66"/>
      <c r="K7" s="49" t="str">
        <f>F37 &amp; "/" &amp; F38</f>
        <v>172.28.0.100/16</v>
      </c>
      <c r="M7" s="66"/>
      <c r="N7" s="66"/>
      <c r="P7" s="33"/>
      <c r="Q7" s="34"/>
      <c r="T7" s="34"/>
      <c r="U7" s="70" t="s">
        <v>2647</v>
      </c>
      <c r="V7" s="71"/>
      <c r="Y7" s="47" t="s">
        <v>2599</v>
      </c>
      <c r="Z7" s="34" t="str">
        <f>F47</f>
        <v>10.0.100.103</v>
      </c>
      <c r="AB7" s="47" t="s">
        <v>2620</v>
      </c>
      <c r="AC7" s="34" t="str">
        <f>IF(F52="","",F52)</f>
        <v/>
      </c>
    </row>
    <row r="8" spans="1:30" x14ac:dyDescent="0.4">
      <c r="C8" s="35"/>
      <c r="D8" s="80" t="s">
        <v>2563</v>
      </c>
      <c r="E8" s="80"/>
      <c r="F8" s="36"/>
      <c r="G8" s="76" t="s">
        <v>2568</v>
      </c>
      <c r="H8" s="77"/>
      <c r="J8" t="str">
        <f>F35</f>
        <v>ol-10</v>
      </c>
      <c r="M8" s="76" t="s">
        <v>2568</v>
      </c>
      <c r="N8" s="77"/>
      <c r="O8" s="35"/>
      <c r="P8" s="80" t="s">
        <v>2563</v>
      </c>
      <c r="Q8" s="80"/>
      <c r="R8" s="36"/>
      <c r="T8" s="34"/>
      <c r="U8" s="72"/>
      <c r="V8" s="73"/>
      <c r="Y8" s="47" t="s">
        <v>2610</v>
      </c>
      <c r="Z8" s="34" t="str">
        <f>F48</f>
        <v>10.0.101.101</v>
      </c>
      <c r="AB8" s="47" t="s">
        <v>2621</v>
      </c>
      <c r="AC8" s="34" t="str">
        <f>IF(F53="","",F53)</f>
        <v/>
      </c>
    </row>
    <row r="9" spans="1:30" x14ac:dyDescent="0.4">
      <c r="C9" s="37"/>
      <c r="D9" s="42" t="s">
        <v>1116</v>
      </c>
      <c r="E9" s="42" t="s">
        <v>2566</v>
      </c>
      <c r="F9" s="39"/>
      <c r="G9" s="65" t="str">
        <f>F25 &amp; "/" &amp; F39</f>
        <v>169.254.1.201/24</v>
      </c>
      <c r="N9" s="67" t="str">
        <f>F31 &amp; "/" &amp; F39</f>
        <v>169.254.1.202/24</v>
      </c>
      <c r="O9" s="37"/>
      <c r="P9" s="42" t="s">
        <v>1116</v>
      </c>
      <c r="Q9" s="42" t="s">
        <v>2566</v>
      </c>
      <c r="R9" s="39"/>
      <c r="T9" s="34"/>
      <c r="U9" s="74"/>
      <c r="V9" s="75"/>
      <c r="Y9" s="47" t="s">
        <v>2611</v>
      </c>
      <c r="Z9" s="34" t="str">
        <f>F49</f>
        <v>10.0.101.102</v>
      </c>
      <c r="AB9" s="47" t="s">
        <v>2622</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76" t="s">
        <v>2567</v>
      </c>
      <c r="F12" s="77"/>
      <c r="G12" s="65" t="str">
        <f>F27 &amp; "/" &amp; F39</f>
        <v>169.254.1.101/24</v>
      </c>
      <c r="N12" s="67" t="str">
        <f>F33 &amp; "/" &amp; F39</f>
        <v>169.254.1.101/24</v>
      </c>
      <c r="O12" s="76" t="s">
        <v>2567</v>
      </c>
      <c r="P12" s="77"/>
      <c r="Q12" s="38"/>
      <c r="R12" s="39"/>
      <c r="T12" s="34"/>
      <c r="U12" s="38"/>
      <c r="V12" s="38"/>
      <c r="W12" s="38"/>
      <c r="X12" s="38"/>
      <c r="Y12" s="38"/>
      <c r="Z12" s="38"/>
      <c r="AA12" s="33"/>
      <c r="AB12" s="34"/>
      <c r="AC12" s="38"/>
      <c r="AD12" s="38"/>
    </row>
    <row r="13" spans="1:30" x14ac:dyDescent="0.4">
      <c r="C13" s="37"/>
      <c r="D13" s="64"/>
      <c r="E13" s="64"/>
      <c r="F13" s="39"/>
      <c r="O13" s="37"/>
      <c r="P13" s="64"/>
      <c r="Q13" s="64"/>
      <c r="R13" s="39"/>
      <c r="T13" s="34"/>
      <c r="X13" s="70" t="s">
        <v>2646</v>
      </c>
      <c r="Y13" s="71"/>
      <c r="AA13" s="33"/>
      <c r="AB13" s="34" t="s">
        <v>2632</v>
      </c>
    </row>
    <row r="14" spans="1:30" x14ac:dyDescent="0.4">
      <c r="C14" s="40"/>
      <c r="D14" s="80" t="s">
        <v>3536</v>
      </c>
      <c r="E14" s="80"/>
      <c r="F14" s="41"/>
      <c r="O14" s="40"/>
      <c r="P14" s="80" t="s">
        <v>3536</v>
      </c>
      <c r="Q14" s="80"/>
      <c r="R14" s="41"/>
      <c r="T14" s="34"/>
      <c r="X14" s="72"/>
      <c r="Y14" s="73"/>
      <c r="AA14" s="33"/>
      <c r="AB14" s="34" t="s">
        <v>2633</v>
      </c>
    </row>
    <row r="15" spans="1:30" x14ac:dyDescent="0.4">
      <c r="D15" s="43"/>
      <c r="E15" s="44"/>
      <c r="K15" s="12" t="str">
        <f>F40 &amp; "/" &amp; F41</f>
        <v>169.254.0.100/24</v>
      </c>
      <c r="P15" s="43"/>
      <c r="Q15" s="44"/>
      <c r="T15" s="34"/>
      <c r="X15" s="74"/>
      <c r="Y15" s="75"/>
      <c r="AA15" s="33"/>
      <c r="AB15" s="58" t="s">
        <v>2635</v>
      </c>
    </row>
    <row r="16" spans="1:30" x14ac:dyDescent="0.4">
      <c r="D16" s="33"/>
      <c r="E16" s="34"/>
      <c r="J16" s="76" t="s">
        <v>2571</v>
      </c>
      <c r="K16" s="77"/>
      <c r="P16" s="33"/>
      <c r="Q16" s="34"/>
      <c r="T16" s="34"/>
      <c r="X16" s="43"/>
      <c r="Y16" s="44"/>
      <c r="AA16" s="33"/>
      <c r="AB16" s="34" t="s">
        <v>2634</v>
      </c>
    </row>
    <row r="17" spans="2:30" x14ac:dyDescent="0.4">
      <c r="D17" s="47" t="str">
        <f>F26 &amp; "/" &amp; F39</f>
        <v>169.254.0.101/24</v>
      </c>
      <c r="E17" s="34"/>
      <c r="J17" s="43"/>
      <c r="K17" s="44"/>
      <c r="P17" s="33"/>
      <c r="Q17" s="34" t="str">
        <f>F32 &amp; "/" &amp; F39</f>
        <v>169.254.0.102/24</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2640</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2570</v>
      </c>
    </row>
    <row r="23" spans="2:30" x14ac:dyDescent="0.4">
      <c r="E23" s="50" t="s">
        <v>2629</v>
      </c>
      <c r="F23" s="7" t="s">
        <v>2630</v>
      </c>
    </row>
    <row r="24" spans="2:30" x14ac:dyDescent="0.4">
      <c r="E24" s="50" t="s">
        <v>2586</v>
      </c>
      <c r="F24" s="7" t="s">
        <v>2572</v>
      </c>
    </row>
    <row r="25" spans="2:30" x14ac:dyDescent="0.4">
      <c r="E25" s="50" t="s">
        <v>2574</v>
      </c>
      <c r="F25" s="61" t="s">
        <v>3533</v>
      </c>
    </row>
    <row r="26" spans="2:30" x14ac:dyDescent="0.4">
      <c r="E26" s="50" t="s">
        <v>2636</v>
      </c>
      <c r="F26" s="61" t="s">
        <v>2637</v>
      </c>
    </row>
    <row r="27" spans="2:30" x14ac:dyDescent="0.4">
      <c r="E27" s="50" t="s">
        <v>3532</v>
      </c>
      <c r="F27" s="61" t="s">
        <v>3534</v>
      </c>
    </row>
    <row r="28" spans="2:30" x14ac:dyDescent="0.4">
      <c r="B28" t="s">
        <v>2576</v>
      </c>
      <c r="F28" s="8"/>
    </row>
    <row r="29" spans="2:30" x14ac:dyDescent="0.4">
      <c r="E29" s="50" t="s">
        <v>2629</v>
      </c>
      <c r="F29" s="7" t="s">
        <v>2631</v>
      </c>
    </row>
    <row r="30" spans="2:30" x14ac:dyDescent="0.4">
      <c r="E30" s="50" t="s">
        <v>2586</v>
      </c>
      <c r="F30" s="7" t="s">
        <v>2577</v>
      </c>
    </row>
    <row r="31" spans="2:30" x14ac:dyDescent="0.4">
      <c r="E31" s="50" t="s">
        <v>2574</v>
      </c>
      <c r="F31" s="61" t="s">
        <v>3535</v>
      </c>
    </row>
    <row r="32" spans="2:30" x14ac:dyDescent="0.4">
      <c r="E32" s="50" t="s">
        <v>2636</v>
      </c>
      <c r="F32" s="61" t="s">
        <v>2638</v>
      </c>
    </row>
    <row r="33" spans="2:11" x14ac:dyDescent="0.4">
      <c r="E33" s="50" t="s">
        <v>3532</v>
      </c>
      <c r="F33" s="61" t="s">
        <v>3534</v>
      </c>
    </row>
    <row r="34" spans="2:11" x14ac:dyDescent="0.4">
      <c r="B34" t="s">
        <v>2579</v>
      </c>
      <c r="F34" s="8"/>
    </row>
    <row r="35" spans="2:11" x14ac:dyDescent="0.4">
      <c r="E35" s="50" t="s">
        <v>1119</v>
      </c>
      <c r="F35" s="7" t="s">
        <v>1144</v>
      </c>
    </row>
    <row r="36" spans="2:11" x14ac:dyDescent="0.4">
      <c r="E36" s="50" t="s">
        <v>2587</v>
      </c>
      <c r="F36" s="60" t="s">
        <v>2648</v>
      </c>
    </row>
    <row r="37" spans="2:11" x14ac:dyDescent="0.4">
      <c r="E37" s="50" t="s">
        <v>2582</v>
      </c>
      <c r="F37" s="7" t="s">
        <v>2581</v>
      </c>
    </row>
    <row r="38" spans="2:11" x14ac:dyDescent="0.4">
      <c r="E38" s="50" t="s">
        <v>2583</v>
      </c>
      <c r="F38" s="60" t="s">
        <v>2648</v>
      </c>
    </row>
    <row r="39" spans="2:11" x14ac:dyDescent="0.4">
      <c r="E39" s="50" t="s">
        <v>2642</v>
      </c>
      <c r="F39" s="62" t="s">
        <v>2649</v>
      </c>
    </row>
    <row r="40" spans="2:11" x14ac:dyDescent="0.4">
      <c r="E40" s="50" t="s">
        <v>2588</v>
      </c>
      <c r="F40" s="61" t="s">
        <v>2641</v>
      </c>
    </row>
    <row r="41" spans="2:11" x14ac:dyDescent="0.4">
      <c r="E41" s="50" t="s">
        <v>2589</v>
      </c>
      <c r="F41" s="62" t="s">
        <v>2649</v>
      </c>
    </row>
    <row r="42" spans="2:11" x14ac:dyDescent="0.4">
      <c r="E42" s="59" t="s">
        <v>2592</v>
      </c>
      <c r="F42" s="7"/>
    </row>
    <row r="43" spans="2:11" x14ac:dyDescent="0.4">
      <c r="E43" s="50" t="s">
        <v>2595</v>
      </c>
      <c r="F43" s="7" t="s">
        <v>1113</v>
      </c>
    </row>
    <row r="44" spans="2:11" x14ac:dyDescent="0.4">
      <c r="E44" s="50" t="s">
        <v>2627</v>
      </c>
      <c r="F44" s="7" t="s">
        <v>2639</v>
      </c>
    </row>
    <row r="45" spans="2:11" x14ac:dyDescent="0.4">
      <c r="E45" s="50" t="s">
        <v>2600</v>
      </c>
      <c r="F45" s="7" t="s">
        <v>2603</v>
      </c>
    </row>
    <row r="46" spans="2:11" x14ac:dyDescent="0.4">
      <c r="E46" s="50" t="s">
        <v>2601</v>
      </c>
      <c r="F46" s="7" t="s">
        <v>2604</v>
      </c>
      <c r="K46" t="s">
        <v>2612</v>
      </c>
    </row>
    <row r="47" spans="2:11" x14ac:dyDescent="0.4">
      <c r="E47" s="50" t="s">
        <v>2602</v>
      </c>
      <c r="F47" s="7" t="s">
        <v>2605</v>
      </c>
      <c r="K47" t="s">
        <v>2612</v>
      </c>
    </row>
    <row r="48" spans="2:11" x14ac:dyDescent="0.4">
      <c r="E48" s="50" t="s">
        <v>2606</v>
      </c>
      <c r="F48" s="7" t="s">
        <v>2608</v>
      </c>
      <c r="K48" t="s">
        <v>2612</v>
      </c>
    </row>
    <row r="49" spans="5:11" x14ac:dyDescent="0.4">
      <c r="E49" s="50" t="s">
        <v>2607</v>
      </c>
      <c r="F49" s="7" t="s">
        <v>2609</v>
      </c>
      <c r="K49" t="s">
        <v>2612</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2">
    <mergeCell ref="X13:Y15"/>
    <mergeCell ref="D14:E14"/>
    <mergeCell ref="P14:Q14"/>
    <mergeCell ref="J16:K16"/>
    <mergeCell ref="E12:F12"/>
    <mergeCell ref="O12:P12"/>
    <mergeCell ref="J6:K6"/>
    <mergeCell ref="U7:V9"/>
    <mergeCell ref="D8:E8"/>
    <mergeCell ref="G8:H8"/>
    <mergeCell ref="M8:N8"/>
    <mergeCell ref="P8:Q8"/>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4FE0A-858C-43A0-96F4-F118C7C80B69}">
  <dimension ref="A1:AD54"/>
  <sheetViews>
    <sheetView showGridLines="0" workbookViewId="0">
      <selection activeCell="A2" sqref="A2"/>
    </sheetView>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3544</v>
      </c>
    </row>
    <row r="3" spans="1:30" ht="19.5" thickBot="1" x14ac:dyDescent="0.45">
      <c r="B3" s="27" t="s">
        <v>2585</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3"/>
      <c r="T5" s="34"/>
      <c r="U5" s="47"/>
      <c r="V5" s="34" t="str">
        <f>F42</f>
        <v>172.28.0.2</v>
      </c>
      <c r="W5" s="38"/>
      <c r="X5" s="38"/>
      <c r="Y5" s="47" t="s">
        <v>2597</v>
      </c>
      <c r="Z5" s="34" t="str">
        <f>F45</f>
        <v>10.0.100.101</v>
      </c>
      <c r="AA5" s="38"/>
      <c r="AB5" s="47" t="s">
        <v>2618</v>
      </c>
      <c r="AC5" s="34" t="str">
        <f>IF(F50="","",F50)</f>
        <v>10.0.102.0/24</v>
      </c>
    </row>
    <row r="6" spans="1:30" x14ac:dyDescent="0.4">
      <c r="B6" s="38"/>
      <c r="C6" s="38"/>
      <c r="D6" s="47"/>
      <c r="E6" s="34"/>
      <c r="F6" s="38"/>
      <c r="G6" s="38"/>
      <c r="H6" s="38"/>
      <c r="I6" s="38"/>
      <c r="J6" s="76" t="s">
        <v>2569</v>
      </c>
      <c r="K6" s="77"/>
      <c r="L6" s="38"/>
      <c r="M6" s="38"/>
      <c r="N6" s="65"/>
      <c r="O6" s="38"/>
      <c r="P6" s="47"/>
      <c r="Q6" s="34"/>
      <c r="R6" s="38"/>
      <c r="S6" s="33"/>
      <c r="T6" s="34"/>
      <c r="U6" s="33"/>
      <c r="V6" s="34"/>
      <c r="W6" s="38"/>
      <c r="X6" s="38"/>
      <c r="Y6" s="47" t="s">
        <v>2598</v>
      </c>
      <c r="Z6" s="34" t="str">
        <f>F46</f>
        <v>10.0.100.102</v>
      </c>
      <c r="AA6" s="38"/>
      <c r="AB6" s="47" t="s">
        <v>2619</v>
      </c>
      <c r="AC6" s="34" t="str">
        <f>IF(F51="","",F51)</f>
        <v>10.0.103.101</v>
      </c>
    </row>
    <row r="7" spans="1:30" ht="18.75" customHeight="1" x14ac:dyDescent="0.4">
      <c r="D7" s="33"/>
      <c r="E7" s="34"/>
      <c r="G7" s="66"/>
      <c r="H7" s="66"/>
      <c r="K7" s="49" t="str">
        <f>F37 &amp; "/" &amp; F38</f>
        <v>172.28.0.100/16</v>
      </c>
      <c r="M7" s="66"/>
      <c r="N7" s="66"/>
      <c r="P7" s="33"/>
      <c r="Q7" s="34"/>
      <c r="S7" s="33"/>
      <c r="T7" s="34"/>
      <c r="U7" s="35"/>
      <c r="V7" s="36"/>
      <c r="Y7" s="47" t="s">
        <v>2599</v>
      </c>
      <c r="Z7" s="34" t="str">
        <f>F47</f>
        <v>10.0.100.103</v>
      </c>
      <c r="AB7" s="47" t="s">
        <v>2620</v>
      </c>
      <c r="AC7" s="34" t="str">
        <f>IF(F52="","",F52)</f>
        <v>10.0.104.101</v>
      </c>
    </row>
    <row r="8" spans="1:30" x14ac:dyDescent="0.4">
      <c r="C8" s="35"/>
      <c r="D8" s="80" t="s">
        <v>2563</v>
      </c>
      <c r="E8" s="80"/>
      <c r="F8" s="36"/>
      <c r="G8" s="76" t="s">
        <v>2568</v>
      </c>
      <c r="H8" s="77"/>
      <c r="J8" t="str">
        <f>F35</f>
        <v>ol-10</v>
      </c>
      <c r="M8" s="76" t="s">
        <v>2568</v>
      </c>
      <c r="N8" s="77"/>
      <c r="O8" s="35"/>
      <c r="P8" s="80" t="s">
        <v>2563</v>
      </c>
      <c r="Q8" s="80"/>
      <c r="R8" s="36"/>
      <c r="S8" s="33"/>
      <c r="T8" s="34"/>
      <c r="U8" s="78" t="s">
        <v>2591</v>
      </c>
      <c r="V8" s="79"/>
      <c r="Y8" s="47" t="s">
        <v>2610</v>
      </c>
      <c r="Z8" s="34" t="str">
        <f>F48</f>
        <v>10.0.101.101</v>
      </c>
      <c r="AB8" s="47" t="s">
        <v>2621</v>
      </c>
      <c r="AC8" s="34" t="str">
        <f>IF(F53="","",F53)</f>
        <v>10.0.105.101</v>
      </c>
    </row>
    <row r="9" spans="1:30" x14ac:dyDescent="0.4">
      <c r="C9" s="37"/>
      <c r="D9" s="42" t="s">
        <v>1116</v>
      </c>
      <c r="E9" s="42" t="s">
        <v>2566</v>
      </c>
      <c r="F9" s="39"/>
      <c r="G9" s="65" t="str">
        <f>F25 &amp; "/" &amp; F39</f>
        <v>169.254.1.201/24</v>
      </c>
      <c r="N9" s="67" t="str">
        <f>F31 &amp; "/" &amp; F39</f>
        <v>169.254.1.202/24</v>
      </c>
      <c r="O9" s="37"/>
      <c r="P9" s="42" t="s">
        <v>1116</v>
      </c>
      <c r="Q9" s="42" t="s">
        <v>2566</v>
      </c>
      <c r="R9" s="39"/>
      <c r="S9" s="33"/>
      <c r="T9" s="34"/>
      <c r="U9" s="40"/>
      <c r="V9" s="41"/>
      <c r="Y9" s="47" t="s">
        <v>2611</v>
      </c>
      <c r="Z9" s="34" t="str">
        <f>F49</f>
        <v>10.0.101.102</v>
      </c>
      <c r="AB9" s="47" t="s">
        <v>2622</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76" t="s">
        <v>2567</v>
      </c>
      <c r="F12" s="77"/>
      <c r="G12" s="65" t="str">
        <f>F27 &amp; "/" &amp; F39</f>
        <v>169.254.1.101/24</v>
      </c>
      <c r="N12" s="67" t="str">
        <f>F33 &amp; "/" &amp; F39</f>
        <v>169.254.1.101/24</v>
      </c>
      <c r="O12" s="76" t="s">
        <v>2567</v>
      </c>
      <c r="P12" s="77"/>
      <c r="Q12" s="38"/>
      <c r="R12" s="39"/>
      <c r="S12" s="33"/>
      <c r="T12" s="34"/>
      <c r="U12" s="56"/>
      <c r="V12" s="57"/>
      <c r="W12" s="28"/>
      <c r="X12" s="28"/>
      <c r="Y12" s="28"/>
      <c r="Z12" s="28"/>
      <c r="AA12" s="29"/>
      <c r="AB12" s="30"/>
      <c r="AC12" s="28"/>
      <c r="AD12" s="28"/>
    </row>
    <row r="13" spans="1:30" ht="18.75" customHeight="1" x14ac:dyDescent="0.4">
      <c r="C13" s="37"/>
      <c r="D13" s="64"/>
      <c r="E13" s="64"/>
      <c r="F13" s="39"/>
      <c r="O13" s="37"/>
      <c r="P13" s="64"/>
      <c r="Q13" s="64"/>
      <c r="R13" s="39"/>
      <c r="S13" s="33"/>
      <c r="T13" s="34"/>
      <c r="U13" s="70" t="s">
        <v>2647</v>
      </c>
      <c r="V13" s="71"/>
      <c r="X13" s="70" t="s">
        <v>2646</v>
      </c>
      <c r="Y13" s="71"/>
      <c r="AA13" s="33"/>
      <c r="AB13" s="34" t="s">
        <v>2632</v>
      </c>
    </row>
    <row r="14" spans="1:30" x14ac:dyDescent="0.4">
      <c r="C14" s="40"/>
      <c r="D14" s="80" t="s">
        <v>3536</v>
      </c>
      <c r="E14" s="80"/>
      <c r="F14" s="41"/>
      <c r="O14" s="40"/>
      <c r="P14" s="80" t="s">
        <v>3536</v>
      </c>
      <c r="Q14" s="80"/>
      <c r="R14" s="41"/>
      <c r="S14" s="33"/>
      <c r="T14" s="34"/>
      <c r="U14" s="72"/>
      <c r="V14" s="73"/>
      <c r="X14" s="72"/>
      <c r="Y14" s="73"/>
      <c r="AA14" s="33"/>
      <c r="AB14" s="34" t="s">
        <v>2633</v>
      </c>
    </row>
    <row r="15" spans="1:30" x14ac:dyDescent="0.4">
      <c r="D15" s="43"/>
      <c r="E15" s="44"/>
      <c r="K15" s="12" t="str">
        <f>F40 &amp; "/" &amp; F41</f>
        <v>169.254.0.100/24</v>
      </c>
      <c r="P15" s="43"/>
      <c r="Q15" s="44"/>
      <c r="S15" s="33"/>
      <c r="T15" s="34"/>
      <c r="U15" s="74"/>
      <c r="V15" s="75"/>
      <c r="X15" s="74"/>
      <c r="Y15" s="75"/>
      <c r="AA15" s="33"/>
      <c r="AB15" s="58" t="s">
        <v>2635</v>
      </c>
    </row>
    <row r="16" spans="1:30" x14ac:dyDescent="0.4">
      <c r="D16" s="33"/>
      <c r="E16" s="34"/>
      <c r="J16" s="76" t="s">
        <v>2571</v>
      </c>
      <c r="K16" s="77"/>
      <c r="P16" s="33"/>
      <c r="Q16" s="34"/>
      <c r="S16" s="33"/>
      <c r="T16" s="34"/>
      <c r="U16" s="43"/>
      <c r="V16" s="44"/>
      <c r="X16" s="43"/>
      <c r="Y16" s="44"/>
      <c r="AA16" s="33"/>
      <c r="AB16" s="34" t="s">
        <v>2634</v>
      </c>
    </row>
    <row r="17" spans="2:30" x14ac:dyDescent="0.4">
      <c r="D17" s="47" t="str">
        <f>F26 &amp; "/" &amp; F39</f>
        <v>169.254.0.101/24</v>
      </c>
      <c r="E17" s="34"/>
      <c r="J17" s="43"/>
      <c r="K17" s="44"/>
      <c r="P17" s="33"/>
      <c r="Q17" s="34" t="str">
        <f>F32 &amp; "/" &amp; F39</f>
        <v>169.254.0.102/24</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2640</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2570</v>
      </c>
    </row>
    <row r="23" spans="2:30" x14ac:dyDescent="0.4">
      <c r="E23" s="50" t="s">
        <v>2629</v>
      </c>
      <c r="F23" s="7" t="s">
        <v>2630</v>
      </c>
    </row>
    <row r="24" spans="2:30" x14ac:dyDescent="0.4">
      <c r="E24" s="50" t="s">
        <v>2586</v>
      </c>
      <c r="F24" s="7" t="s">
        <v>2572</v>
      </c>
    </row>
    <row r="25" spans="2:30" x14ac:dyDescent="0.4">
      <c r="E25" s="50" t="s">
        <v>2574</v>
      </c>
      <c r="F25" s="61" t="s">
        <v>3533</v>
      </c>
    </row>
    <row r="26" spans="2:30" x14ac:dyDescent="0.4">
      <c r="E26" s="50" t="s">
        <v>2636</v>
      </c>
      <c r="F26" s="61" t="s">
        <v>2637</v>
      </c>
    </row>
    <row r="27" spans="2:30" x14ac:dyDescent="0.4">
      <c r="E27" s="50" t="s">
        <v>3532</v>
      </c>
      <c r="F27" s="61" t="s">
        <v>3534</v>
      </c>
    </row>
    <row r="28" spans="2:30" x14ac:dyDescent="0.4">
      <c r="B28" t="s">
        <v>2576</v>
      </c>
      <c r="F28" s="8"/>
    </row>
    <row r="29" spans="2:30" x14ac:dyDescent="0.4">
      <c r="E29" s="50" t="s">
        <v>2629</v>
      </c>
      <c r="F29" s="7" t="s">
        <v>2631</v>
      </c>
    </row>
    <row r="30" spans="2:30" x14ac:dyDescent="0.4">
      <c r="E30" s="50" t="s">
        <v>2586</v>
      </c>
      <c r="F30" s="7" t="s">
        <v>2577</v>
      </c>
    </row>
    <row r="31" spans="2:30" x14ac:dyDescent="0.4">
      <c r="E31" s="50" t="s">
        <v>2574</v>
      </c>
      <c r="F31" s="61" t="s">
        <v>3535</v>
      </c>
    </row>
    <row r="32" spans="2:30" x14ac:dyDescent="0.4">
      <c r="E32" s="50" t="s">
        <v>2636</v>
      </c>
      <c r="F32" s="61" t="s">
        <v>2638</v>
      </c>
    </row>
    <row r="33" spans="2:11" x14ac:dyDescent="0.4">
      <c r="E33" s="50" t="s">
        <v>3532</v>
      </c>
      <c r="F33" s="61" t="s">
        <v>3534</v>
      </c>
    </row>
    <row r="34" spans="2:11" x14ac:dyDescent="0.4">
      <c r="B34" t="s">
        <v>2579</v>
      </c>
      <c r="F34" s="8"/>
    </row>
    <row r="35" spans="2:11" x14ac:dyDescent="0.4">
      <c r="E35" s="50" t="s">
        <v>1119</v>
      </c>
      <c r="F35" s="7" t="s">
        <v>1144</v>
      </c>
    </row>
    <row r="36" spans="2:11" x14ac:dyDescent="0.4">
      <c r="E36" s="50" t="s">
        <v>2587</v>
      </c>
      <c r="F36" s="60" t="s">
        <v>2648</v>
      </c>
    </row>
    <row r="37" spans="2:11" x14ac:dyDescent="0.4">
      <c r="E37" s="50" t="s">
        <v>2582</v>
      </c>
      <c r="F37" s="7" t="s">
        <v>2581</v>
      </c>
    </row>
    <row r="38" spans="2:11" x14ac:dyDescent="0.4">
      <c r="E38" s="50" t="s">
        <v>2583</v>
      </c>
      <c r="F38" s="60" t="s">
        <v>2648</v>
      </c>
    </row>
    <row r="39" spans="2:11" x14ac:dyDescent="0.4">
      <c r="E39" s="50" t="s">
        <v>2642</v>
      </c>
      <c r="F39" s="62" t="s">
        <v>2649</v>
      </c>
    </row>
    <row r="40" spans="2:11" x14ac:dyDescent="0.4">
      <c r="E40" s="50" t="s">
        <v>2588</v>
      </c>
      <c r="F40" s="61" t="s">
        <v>2641</v>
      </c>
    </row>
    <row r="41" spans="2:11" x14ac:dyDescent="0.4">
      <c r="E41" s="50" t="s">
        <v>2589</v>
      </c>
      <c r="F41" s="62" t="s">
        <v>2649</v>
      </c>
    </row>
    <row r="42" spans="2:11" x14ac:dyDescent="0.4">
      <c r="E42" s="50" t="s">
        <v>2592</v>
      </c>
      <c r="F42" s="7" t="s">
        <v>3538</v>
      </c>
    </row>
    <row r="43" spans="2:11" x14ac:dyDescent="0.4">
      <c r="E43" s="50" t="s">
        <v>2595</v>
      </c>
      <c r="F43" s="7" t="s">
        <v>1113</v>
      </c>
    </row>
    <row r="44" spans="2:11" x14ac:dyDescent="0.4">
      <c r="E44" s="50" t="s">
        <v>2627</v>
      </c>
      <c r="F44" s="7" t="s">
        <v>2639</v>
      </c>
    </row>
    <row r="45" spans="2:11" x14ac:dyDescent="0.4">
      <c r="E45" s="50" t="s">
        <v>2600</v>
      </c>
      <c r="F45" s="7" t="s">
        <v>2603</v>
      </c>
    </row>
    <row r="46" spans="2:11" x14ac:dyDescent="0.4">
      <c r="E46" s="50" t="s">
        <v>2601</v>
      </c>
      <c r="F46" s="7" t="s">
        <v>2604</v>
      </c>
      <c r="K46" t="s">
        <v>2612</v>
      </c>
    </row>
    <row r="47" spans="2:11" x14ac:dyDescent="0.4">
      <c r="E47" s="50" t="s">
        <v>2602</v>
      </c>
      <c r="F47" s="7" t="s">
        <v>2605</v>
      </c>
      <c r="K47" t="s">
        <v>2612</v>
      </c>
    </row>
    <row r="48" spans="2:11" x14ac:dyDescent="0.4">
      <c r="E48" s="50" t="s">
        <v>2606</v>
      </c>
      <c r="F48" s="7" t="s">
        <v>2608</v>
      </c>
      <c r="K48" t="s">
        <v>2612</v>
      </c>
    </row>
    <row r="49" spans="5:11" x14ac:dyDescent="0.4">
      <c r="E49" s="50" t="s">
        <v>2607</v>
      </c>
      <c r="F49" s="7" t="s">
        <v>2609</v>
      </c>
      <c r="K49" t="s">
        <v>2612</v>
      </c>
    </row>
    <row r="50" spans="5:11" x14ac:dyDescent="0.4">
      <c r="E50" s="50" t="s">
        <v>2617</v>
      </c>
      <c r="F50" s="7" t="s">
        <v>2645</v>
      </c>
      <c r="K50" t="s">
        <v>2643</v>
      </c>
    </row>
    <row r="51" spans="5:11" x14ac:dyDescent="0.4">
      <c r="E51" s="50" t="s">
        <v>2613</v>
      </c>
      <c r="F51" s="7" t="s">
        <v>2623</v>
      </c>
      <c r="K51" t="s">
        <v>2643</v>
      </c>
    </row>
    <row r="52" spans="5:11" x14ac:dyDescent="0.4">
      <c r="E52" s="50" t="s">
        <v>2614</v>
      </c>
      <c r="F52" s="7" t="s">
        <v>2624</v>
      </c>
      <c r="K52" t="s">
        <v>2643</v>
      </c>
    </row>
    <row r="53" spans="5:11" x14ac:dyDescent="0.4">
      <c r="E53" s="50" t="s">
        <v>2615</v>
      </c>
      <c r="F53" s="7" t="s">
        <v>2625</v>
      </c>
      <c r="K53" t="s">
        <v>2643</v>
      </c>
    </row>
    <row r="54" spans="5:11" x14ac:dyDescent="0.4">
      <c r="E54" s="50" t="s">
        <v>2616</v>
      </c>
      <c r="F54" s="7" t="s">
        <v>2626</v>
      </c>
      <c r="K54" t="s">
        <v>2643</v>
      </c>
    </row>
  </sheetData>
  <mergeCells count="13">
    <mergeCell ref="X13:Y15"/>
    <mergeCell ref="D14:E14"/>
    <mergeCell ref="P14:Q14"/>
    <mergeCell ref="J16:K16"/>
    <mergeCell ref="U13:V15"/>
    <mergeCell ref="J6:K6"/>
    <mergeCell ref="D8:E8"/>
    <mergeCell ref="G8:H8"/>
    <mergeCell ref="M8:N8"/>
    <mergeCell ref="P8:Q8"/>
    <mergeCell ref="U8:V8"/>
    <mergeCell ref="E12:F12"/>
    <mergeCell ref="O12:P12"/>
  </mergeCells>
  <phoneticPr fontId="1"/>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Q E A A B Q S w M E F A A C A A g A e w W H U p 7 / S r 6 n A A A A + Q A A A B I A H A B D b 2 5 m a W c v U G F j a 2 F n Z S 5 4 b W w g o h g A K K A U A A A A A A A A A A A A A A A A A A A A A A A A A A A A h Y + 9 D o I w G E V f h X S n f 0 S j 5 K M M b k Y S E h P j 2 m C F K h R D i + X d H H w k X 0 E S R d 0 c 7 8 k Z z n 3 c 7 p A O T R 1 c V W d 1 a x L E M E W B M k V 7 0 K Z M U O + O 4 Q K l A n J Z n G W p g l E 2 N h 7 s I U G V c 5 e Y E O 8 9 9 h F u u 5 J w S h n Z Z 5 t t U a l G o o + s / 8 u h N t Z J U y g k Y P e K E R z P G Z 6 x J c c s o g z I x C H T 5 u v w M R l T I D 8 Q V n 3 t + k 6 J k w z X O Z B p A n n f E E 9 Q S w M E F A A C A A g A e w W H 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s F h 1 L y D 5 K B K w E A A L o B A A A T A B w A R m 9 y b X V s Y X M v U 2 V j d G l v b j E u b S C i G A A o o B Q A A A A A A A A A A A A A A A A A A A A A A A A A A A C N j 8 9 K w 0 A Q x u + B v M O y X l p Y A m 1 P W n J q 9 S T + o b 0 Z D z E d d T H Z L Z u J t p Q e k h W x 6 F U 9 C I q g R 0 H Q i 6 B P s 7 T P 4 Z a g 4 q H g X G a + 3 w z D 9 6 U Q I Z e C d M p e a 7 q O 6 6 S H o Y I e W a K z 6 x e T 3 5 j 8 1 O g z U z y b 4 t 3 o c 2 L 0 Z C 7 0 k 9 E P R r 9 a R I l P Y k D X I b Z M 8 W n 0 h 7 2 1 s J U e e 2 0 Z Z Q k I r K z x G L y W F G h F W q F b K 4 G C v g x O p D q a D w o D g d g L N l U Y x b D O R T Y I / m v A w w H S K t t p Q 8 w T j q B 8 y i g j L R l n i U j 9 B i O r I p I 9 L g 7 8 5 U a d k e 1 M I n R w G I P / O 3 o b U s B u l Z U x p o + T 2 e 2 b y a 9 M c W n y + + n d h c 3 T D f f s X V e F I t 2 X K i n / d 4 d 9 S C s / s d l o R M t F z V p A u y Q I A x w z 8 s 3 r C 3 j j D x 9 X X Y e L R W a a X 1 B L A Q I t A B Q A A g A I A H s F h 1 K e / 0 q + p w A A A P k A A A A S A A A A A A A A A A A A A A A A A A A A A A B D b 2 5 m a W c v U G F j a 2 F n Z S 5 4 b W x Q S w E C L Q A U A A I A C A B 7 B Y d S D 8 r p q 6 Q A A A D p A A A A E w A A A A A A A A A A A A A A A A D z A A A A W 0 N v b n R l b n R f V H l w Z X N d L n h t b F B L A Q I t A B Q A A g A I A H s F h 1 L y D 5 K B K w E A A L o B A A A T A A A A A A A A A A A A A A A A A O Q B A A B G b 3 J t d W x h c y 9 T Z W N 0 a W 9 u M S 5 t U E s F B g A A A A A D A A M A w g A A A F w 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8 K A A A A A A A A 3 Q 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1 O T A i I C 8 + P E V u d H J 5 I F R 5 c G U 9 I k Z p b G x F c n J v c k N v Z G U i I F Z h b H V l P S J z V W 5 r b m 9 3 b i I g L z 4 8 R W 5 0 c n k g V H l w Z T 0 i R m l s b E V y c m 9 y Q 2 9 1 b n Q i I F Z h b H V l P S J s M C I g L z 4 8 R W 5 0 c n k g V H l w Z T 0 i R m l s b E x h c 3 R V c G R h d G V k I i B W Y W x 1 Z T 0 i Z D I w M j E t M D Q t M D Z U M T U 6 N D I 6 N T Q u N z Q 2 M z M 4 O F o i I C 8 + P E V u d H J 5 I F R 5 c G U 9 I k Z p b G x D b 2 x 1 b W 5 U e X B l c y I g V m F s d W U 9 I n N C Z 1 l H I i A v P j x F b n R y e S B U e X B l P S J G a W x s Q 2 9 s d W 1 u T m F t Z X M i I F Z h b H V l P S J z W y Z x d W 9 0 O 0 N v b H V t b j E m c X V v d D s s J n F 1 b 3 Q 7 Q 2 9 s d W 1 u M i Z x d W 9 0 O y w m c X V v d D t D b 2 x 1 b W 4 z 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0 N v b H V t b k N v d W 5 0 J n F 1 b 3 Q 7 O j M s J n F 1 b 3 Q 7 S 2 V 5 Q 2 9 s d W 1 u T m F t Z X M m c X V v d D s 6 W 1 0 s J n F 1 b 3 Q 7 Q 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1 J l b G F 0 a W 9 u c 2 h p c E l u Z m 8 m c X V v d D s 6 W 1 1 9 I i A v P j w v U 3 R h Y m x l R W 5 0 c m l l c z 4 8 L 0 l 0 Z W 0 + P E l 0 Z W 0 + P E l 0 Z W 1 M b 2 N h d G l v b j 4 8 S X R l b V R 5 c G U + R m 9 y b X V s Y T w v S X R l b V R 5 c G U + P E l 0 Z W 1 Q Y X R o P l N l Y 3 R p b 2 4 x L y V F N i U 5 N i V C M C V F M y U 4 M S U 5 N y V F M y U 4 M S U 4 N C V F M y U 4 M y U 4 N i V F M y U 4 M i V B R C V F M y U 4 M i V C O S V F M y U 4 M y U 4 O C U y M C V F M y U 4 M y U 4 O S V F M y U 4 M i V B R C V F M y U 4 M y V B N S V F M y U 4 M y V B M S V F M y U 4 M y V C M y V F M y U 4 M y U 4 O C 8 l R T M l O D I l Q k Q l R T M l O D M l Q k M l R T M l O D I l Q j k 8 L 0 l 0 Z W 1 Q Y X R o 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v J U U 1 J U E 0 J T g 5 J U U 2 J T l C J U I 0 J U U z J T g x J T k 1 J U U z J T g y J T h D J U U z J T g x J T l G J U U 1 J T l F J T h C P C 9 J d G V t U G F 0 a D 4 8 L 0 l 0 Z W 1 M b 2 N h d G l v b j 4 8 U 3 R h Y m x l R W 5 0 c m l l c y A v P j w v S X R l b T 4 8 L 0 l 0 Z W 1 z P j w v T G 9 j Y W x Q Y W N r Y W d l T W V 0 Y W R h d G F G a W x l P h Y A A A B Q S w U G A A A A A A A A A A A A A A A A A A A A A A A A J g E A A A E A A A D Q j J 3 f A R X R E Y x 6 A M B P w p f r A Q A A A H r G / r + 7 1 Y Z J t N 2 9 3 9 n Z a n I A A A A A A g A A A A A A E G Y A A A A B A A A g A A A A B w w x L t r H E H / Y y F V y K a z i K x N T 3 1 u u q F X L Y B l D r C c a E L g A A A A A D o A A A A A C A A A g A A A A I G R K l q K l a z 8 C P L I H N y v k x v u 3 p 0 U s O G v 7 z + 2 u s R T b N t 9 Q A A A A j q l W T S c 3 p u w x e Y F H V y a a T H u x z T 1 8 R r 7 M e 5 U R d G c K 3 H w G F H J v 6 2 r e u 0 f Q c 5 T 4 9 t + Q o t U 8 D E F P u a Y G d 9 1 C m 6 e Z D t 4 j a 5 J E / 3 / V G b / e Y g X c k Q t A A A A A 9 Y U u g 6 a b S Z K I Q w I V B Y z f J C V I 5 2 x t w X 7 0 I + G o Z o r V s 2 T 8 W q W J V b y B 3 e 3 d 3 q + S J 1 n 1 D t L g 5 y u M t G U m g H 1 9 q b / N P g = = < / D a t a M a s h u p > 
</file>

<file path=customXml/itemProps1.xml><?xml version="1.0" encoding="utf-8"?>
<ds:datastoreItem xmlns:ds="http://schemas.openxmlformats.org/officeDocument/2006/customXml" ds:itemID="{67E6C8B1-B57D-459E-BE6A-125F221F43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インストール手順</vt:lpstr>
      <vt:lpstr>パッケージ</vt:lpstr>
      <vt:lpstr>(参考)初期パッケージリスト</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2021-04-12T03:35:34Z</dcterms:modified>
</cp:coreProperties>
</file>